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Tableau_Quelques chiffres" sheetId="1" state="visible" r:id="rId2"/>
    <sheet name="Graphique 1_Nb exploitations" sheetId="2" state="visible" r:id="rId3"/>
    <sheet name="Graphique 2_Dimension eco" sheetId="3" state="visible" r:id="rId4"/>
    <sheet name="Graphique 3_OTEX" sheetId="4" state="visible" r:id="rId5"/>
    <sheet name="Graphique 4_ET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<sst xmlns="http://schemas.openxmlformats.org/spreadsheetml/2006/main" count="109" uniqueCount="91">
  <si>
    <t xml:space="preserve">Recensement agricole 2020</t>
  </si>
  <si>
    <t xml:space="preserve">Le recensement agricole en quelques chiffres – Nord Grande-Terre</t>
  </si>
  <si>
    <t xml:space="preserve">CANGT
2010</t>
  </si>
  <si>
    <t xml:space="preserve">CANGT
2020</t>
  </si>
  <si>
    <t xml:space="preserve">Evolution CANGT
2020/2010</t>
  </si>
  <si>
    <t xml:space="preserve">Part de la CANGT en Guadeloupe
2020</t>
  </si>
  <si>
    <t xml:space="preserve">Evolution Guadeloupe
2020/2010</t>
  </si>
  <si>
    <t xml:space="preserve">Exploitations</t>
  </si>
  <si>
    <t xml:space="preserve">-7 %</t>
  </si>
  <si>
    <t xml:space="preserve">         dont à spécialisation végétale</t>
  </si>
  <si>
    <t xml:space="preserve">-24 %</t>
  </si>
  <si>
    <t xml:space="preserve">         dont à spécialisation animale </t>
  </si>
  <si>
    <t xml:space="preserve">+ 35 %</t>
  </si>
  <si>
    <t xml:space="preserve">+ 37 %</t>
  </si>
  <si>
    <t xml:space="preserve">         dont mixtes (polyculture et/ou polyélevage)</t>
  </si>
  <si>
    <t xml:space="preserve">-23 %</t>
  </si>
  <si>
    <t xml:space="preserve">Exploitations sous statut individuel</t>
  </si>
  <si>
    <t xml:space="preserve">-9 %</t>
  </si>
  <si>
    <t xml:space="preserve">-8 %</t>
  </si>
  <si>
    <r>
      <rPr>
        <sz val="11"/>
        <color rgb="FF000000"/>
        <rFont val="Calibri"/>
        <family val="2"/>
        <charset val="1"/>
      </rPr>
      <t xml:space="preserve">Part des exploitations en agriculture biologique</t>
    </r>
    <r>
      <rPr>
        <vertAlign val="superscript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(%) </t>
    </r>
  </si>
  <si>
    <t xml:space="preserve">s</t>
  </si>
  <si>
    <t xml:space="preserve">+ 2 points</t>
  </si>
  <si>
    <r>
      <rPr>
        <sz val="11"/>
        <color rgb="FF000000"/>
        <rFont val="Calibri"/>
        <family val="2"/>
        <charset val="1"/>
      </rPr>
      <t xml:space="preserve">Part des exploitations vendant en circuit court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 (%)</t>
    </r>
  </si>
  <si>
    <t xml:space="preserve">+ 7 points</t>
  </si>
  <si>
    <t xml:space="preserve">+ 3 points</t>
  </si>
  <si>
    <t xml:space="preserve">Chefs d'exploitation, coexploitants et associés actifs</t>
  </si>
  <si>
    <t xml:space="preserve">         dont ayant 60 ans ou plus (%)</t>
  </si>
  <si>
    <t xml:space="preserve">+ 8 points</t>
  </si>
  <si>
    <t xml:space="preserve">+ 12 points</t>
  </si>
  <si>
    <r>
      <rPr>
        <sz val="11"/>
        <color rgb="FF000000"/>
        <rFont val="Calibri"/>
        <family val="2"/>
        <charset val="1"/>
      </rPr>
      <t xml:space="preserve">         </t>
    </r>
    <r>
      <rPr>
        <i val="true"/>
        <sz val="11"/>
        <color rgb="FF000000"/>
        <rFont val="Calibri"/>
        <family val="2"/>
        <charset val="1"/>
      </rPr>
      <t xml:space="preserve">dont femmes (%)</t>
    </r>
  </si>
  <si>
    <t xml:space="preserve">- 1 point</t>
  </si>
  <si>
    <t xml:space="preserve">- 3 points</t>
  </si>
  <si>
    <r>
      <rPr>
        <sz val="11"/>
        <color rgb="FF000000"/>
        <rFont val="Calibri"/>
        <family val="2"/>
        <charset val="1"/>
      </rPr>
      <t xml:space="preserve">Travail agricole </t>
    </r>
    <r>
      <rPr>
        <i val="true"/>
        <sz val="11"/>
        <color rgb="FF000000"/>
        <rFont val="Calibri"/>
        <family val="2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</si>
  <si>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SAU totale</t>
    </r>
    <r>
      <rPr>
        <i val="true"/>
        <sz val="11"/>
        <rFont val="Calibri"/>
        <family val="2"/>
        <charset val="1"/>
      </rPr>
      <t xml:space="preserve"> (ha)</t>
    </r>
  </si>
  <si>
    <t xml:space="preserve">+ 1 %</t>
  </si>
  <si>
    <t xml:space="preserve">         dont terres arables</t>
  </si>
  <si>
    <t xml:space="preserve">                  dont canne</t>
  </si>
  <si>
    <t xml:space="preserve">         dont prairies (artificielles, temporaires, permanentes)</t>
  </si>
  <si>
    <t xml:space="preserve">+ 3 %</t>
  </si>
  <si>
    <t xml:space="preserve">+ 9 %</t>
  </si>
  <si>
    <t xml:space="preserve">         dont cultures permanentes</t>
  </si>
  <si>
    <t xml:space="preserve">+ 27 %</t>
  </si>
  <si>
    <t xml:space="preserve">                  dont banane</t>
  </si>
  <si>
    <r>
      <rPr>
        <sz val="11"/>
        <color rgb="FF000000"/>
        <rFont val="Calibri"/>
        <family val="2"/>
        <charset val="1"/>
      </rPr>
      <t xml:space="preserve">SAU moyenne </t>
    </r>
    <r>
      <rPr>
        <i val="true"/>
        <sz val="11"/>
        <color rgb="FF000000"/>
        <rFont val="Calibri"/>
        <family val="2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4</t>
    </r>
  </si>
  <si>
    <t xml:space="preserve">+ 10 %</t>
  </si>
  <si>
    <r>
      <rPr>
        <sz val="11"/>
        <color rgb="FF000000"/>
        <rFont val="Calibri"/>
        <family val="2"/>
        <charset val="1"/>
      </rPr>
      <t xml:space="preserve">Cheptel </t>
    </r>
    <r>
      <rPr>
        <i val="true"/>
        <sz val="11"/>
        <color rgb="FF000000"/>
        <rFont val="Calibri"/>
        <family val="2"/>
        <charset val="1"/>
      </rPr>
      <t xml:space="preserve">(UGB)</t>
    </r>
  </si>
  <si>
    <t xml:space="preserve">         dont bovins (UGB)</t>
  </si>
  <si>
    <t xml:space="preserve">1. Certifiée ou en conversion (cahier des charges officiel).</t>
  </si>
  <si>
    <t xml:space="preserve">2. Plantes et fleurs exclues en 2010.</t>
  </si>
  <si>
    <t xml:space="preserve">3. Hors prestations de service (ETA, Cuma…).</t>
  </si>
  <si>
    <t xml:space="preserve">4. Y compris exploitations sans SAU.</t>
  </si>
  <si>
    <t xml:space="preserve">Champ : Communauté d’agglomération du Nord Grande-Terre (CANGT)</t>
  </si>
  <si>
    <t xml:space="preserve">Source : Agreste – Recensements agricoles</t>
  </si>
  <si>
    <t xml:space="preserve">Évolution du nombre d'exploitations et des surfaces – Nord Grande-Terre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</si>
  <si>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</si>
  <si>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</si>
  <si>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</si>
  <si>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</si>
  <si>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</si>
  <si>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</si>
  <si>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Communauté d’agglomération du Nord Grande-Terre, hors structures gérant des pacages collectifs</t>
  </si>
  <si>
    <t xml:space="preserve">Source : Agreste - Recensements agricoles 2010 et 2020</t>
  </si>
  <si>
    <r>
      <rPr>
        <b val="true"/>
        <sz val="12"/>
        <color rgb="FF000000"/>
        <rFont val="Calibri"/>
        <family val="2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2"/>
        <charset val="1"/>
      </rPr>
      <t xml:space="preserve">1</t>
    </r>
    <r>
      <rPr>
        <b val="true"/>
        <sz val="12"/>
        <color rgb="FF000000"/>
        <rFont val="Calibri"/>
        <family val="2"/>
        <charset val="1"/>
      </rPr>
      <t xml:space="preserve"> des exploitations en 2010 et 2020 – Nord Grande-Terre</t>
    </r>
  </si>
  <si>
    <t xml:space="preserve">Taille économique</t>
  </si>
  <si>
    <t xml:space="preserve">Micro</t>
  </si>
  <si>
    <t xml:space="preserve">Petites</t>
  </si>
  <si>
    <t xml:space="preserve">Moyennes</t>
  </si>
  <si>
    <t xml:space="preserve">Grandes</t>
  </si>
  <si>
    <t xml:space="preserve">Total</t>
  </si>
  <si>
    <t xml:space="preserve">1. Calculée en 2010 et 2020  « aux prix de 2017 ».</t>
  </si>
  <si>
    <t xml:space="preserve">Champ : Communauté d’agglomération du Nord Grande-Terre, hors structures gérant des pacages collectifs</t>
  </si>
  <si>
    <t xml:space="preserve">Exploitations selon leur orientation technico-économique et évolution – Nord Grande-Terre</t>
  </si>
  <si>
    <t xml:space="preserve">Otex</t>
  </si>
  <si>
    <r>
      <rPr>
        <b val="true"/>
        <sz val="11"/>
        <color rgb="FFFFFFFF"/>
        <rFont val="Calibri"/>
        <family val="2"/>
        <charset val="1"/>
      </rPr>
      <t xml:space="preserve">Exploitations </t>
    </r>
    <r>
      <rPr>
        <b val="true"/>
        <i val="true"/>
        <sz val="11"/>
        <color rgb="FFFFFFFF"/>
        <rFont val="Calibri"/>
        <family val="2"/>
        <charset val="1"/>
      </rPr>
      <t xml:space="preserve">(nombre)</t>
    </r>
  </si>
  <si>
    <t xml:space="preserve">Grandes cultures</t>
  </si>
  <si>
    <t xml:space="preserve">Bovins viande</t>
  </si>
  <si>
    <t xml:space="preserve">Polyculture, polyéelevage</t>
  </si>
  <si>
    <t xml:space="preserve">Horticulture, maraîchage</t>
  </si>
  <si>
    <t xml:space="preserve">Porcins, volailles</t>
  </si>
  <si>
    <t xml:space="preserve">Fruits</t>
  </si>
  <si>
    <t xml:space="preserve">Ovins, autres herbivores</t>
  </si>
  <si>
    <r>
      <rPr>
        <b val="true"/>
        <sz val="12"/>
        <rFont val="Calibri"/>
        <family val="2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2"/>
        <charset val="1"/>
      </rPr>
      <t xml:space="preserve">1</t>
    </r>
    <r>
      <rPr>
        <sz val="12"/>
        <rFont val="Calibri"/>
        <family val="2"/>
        <charset val="1"/>
      </rPr>
      <t xml:space="preserve"> </t>
    </r>
    <r>
      <rPr>
        <b val="true"/>
        <sz val="12"/>
        <rFont val="Calibri"/>
        <family val="2"/>
        <charset val="1"/>
      </rPr>
      <t xml:space="preserve">(ETP) – Nord Grande-Terre</t>
    </r>
  </si>
  <si>
    <t xml:space="preserve">ETP</t>
  </si>
  <si>
    <t xml:space="preserve">%</t>
  </si>
  <si>
    <r>
      <rPr>
        <sz val="11"/>
        <rFont val="Calibri"/>
        <family val="2"/>
        <charset val="1"/>
      </rPr>
      <t xml:space="preserve">Exploitants, coexploitants et associés actifs</t>
    </r>
    <r>
      <rPr>
        <vertAlign val="superscript"/>
        <sz val="11"/>
        <rFont val="Calibri"/>
        <family val="2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</si>
  <si>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</si>
  <si>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</si>
  <si>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2"/>
        <charset val="1"/>
      </rPr>
      <t xml:space="preserve">Main-d'oeuvre saisonnière ou occasionnelle</t>
    </r>
    <r>
      <rPr>
        <vertAlign val="superscript"/>
        <sz val="11"/>
        <rFont val="Calibri"/>
        <family val="2"/>
        <charset val="1"/>
      </rPr>
      <t xml:space="preserve">1</t>
    </r>
  </si>
  <si>
    <t xml:space="preserve">Ensemble de la main-d'oeuvre (nombre d'ETP)</t>
  </si>
  <si>
    <t xml:space="preserve">1. Hors prestations de service (ETA, Cuma…).</t>
  </si>
  <si>
    <t xml:space="preserve">2. Coexploitants familiaux inclus.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</si>
</sst>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#,##0_)"/>
    <numFmt numFmtId="167" formatCode="0\ %"/>
    <numFmt numFmtId="168" formatCode="#,##0"/>
    <numFmt numFmtId="169" formatCode="0.0"/>
    <numFmt numFmtId="170" formatCode="#.0"/>
    <numFmt numFmtId="171" formatCode="0"/>
    <numFmt numFmtId="172" formatCode="0.000"/>
    <numFmt numFmtId="173" formatCode="0.00"/>
  </numFmts>
  <fonts count="4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sz val="11"/>
      <name val="Calibri"/>
      <family val="2"/>
      <charset val="1"/>
    </font>
    <font>
      <i val="true"/>
      <sz val="11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i val="true"/>
      <vertAlign val="superscript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000000"/>
      <name val="Marianne"/>
      <family val="3"/>
      <charset val="1"/>
    </font>
    <font>
      <sz val="8"/>
      <color rgb="FF000000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sz val="11"/>
      <color rgb="FF2F5597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vertAlign val="superscript"/>
      <sz val="12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70AD4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5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25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1" xfId="4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9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3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J15" activeCellId="0" sqref="J15"/>
    </sheetView>
  </sheetViews>
  <sheetFormatPr defaultColWidth="11.72265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6" min="5" style="0" width="15.31"/>
    <col collapsed="false" customWidth="true" hidden="false" outlineLevel="0" max="7" min="7" style="1" width="15.31"/>
    <col collapsed="false" customWidth="true" hidden="false" outlineLevel="0" max="9" min="8" style="0" width="15.31"/>
    <col collapsed="false" customWidth="true" hidden="false" outlineLevel="0" max="10" min="10" style="0" width="69.29"/>
    <col collapsed="false" customWidth="tru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4" min="13" style="0" width="6.57"/>
    <col collapsed="false" customWidth="true" hidden="false" outlineLevel="0" max="15" min="15" style="0" width="10.85"/>
  </cols>
  <sheetData>
    <row r="1" customFormat="false" ht="17.35" hidden="false" customHeight="false" outlineLevel="0" collapsed="false">
      <c r="B1" s="2" t="s">
        <v>0</v>
      </c>
    </row>
    <row r="3" customFormat="false" ht="15" hidden="false" customHeight="false" outlineLevel="0" collapsed="false">
      <c r="B3" s="3" t="s">
        <v>1</v>
      </c>
    </row>
    <row r="4" customFormat="false" ht="13.8" hidden="false" customHeight="false" outlineLevel="0" collapsed="false">
      <c r="B4" s="4"/>
    </row>
    <row r="5" customFormat="false" ht="35.25" hidden="false" customHeight="false" outlineLevel="0" collapsed="false">
      <c r="B5" s="5"/>
      <c r="C5" s="5"/>
      <c r="D5" s="5"/>
      <c r="E5" s="6" t="s">
        <v>2</v>
      </c>
      <c r="F5" s="6" t="s">
        <v>3</v>
      </c>
      <c r="G5" s="7" t="s">
        <v>4</v>
      </c>
      <c r="H5" s="6" t="s">
        <v>5</v>
      </c>
      <c r="I5" s="7" t="s">
        <v>6</v>
      </c>
    </row>
    <row r="6" customFormat="false" ht="13.8" hidden="false" customHeight="false" outlineLevel="0" collapsed="false">
      <c r="B6" s="8"/>
      <c r="C6" s="8"/>
      <c r="D6" s="8"/>
      <c r="E6" s="9"/>
      <c r="F6" s="9"/>
      <c r="G6" s="10"/>
      <c r="H6" s="9"/>
      <c r="I6" s="11"/>
    </row>
    <row r="7" customFormat="false" ht="13.8" hidden="false" customHeight="false" outlineLevel="0" collapsed="false">
      <c r="B7" s="12" t="s">
        <v>7</v>
      </c>
      <c r="C7" s="13"/>
      <c r="D7" s="13"/>
      <c r="E7" s="14" t="n">
        <v>2494</v>
      </c>
      <c r="F7" s="14" t="n">
        <v>2296</v>
      </c>
      <c r="G7" s="15" t="n">
        <v>-0.08</v>
      </c>
      <c r="H7" s="16" t="n">
        <v>0.32</v>
      </c>
      <c r="I7" s="17" t="s">
        <v>8</v>
      </c>
    </row>
    <row r="8" customFormat="false" ht="13.8" hidden="false" customHeight="false" outlineLevel="0" collapsed="false">
      <c r="B8" s="18" t="s">
        <v>9</v>
      </c>
      <c r="C8" s="18"/>
      <c r="D8" s="18"/>
      <c r="E8" s="19" t="n">
        <v>1325</v>
      </c>
      <c r="F8" s="19" t="n">
        <v>1010</v>
      </c>
      <c r="G8" s="20" t="s">
        <v>10</v>
      </c>
      <c r="H8" s="21" t="n">
        <v>0.31</v>
      </c>
      <c r="I8" s="22" t="n">
        <v>-0.19</v>
      </c>
    </row>
    <row r="9" customFormat="false" ht="13.8" hidden="false" customHeight="false" outlineLevel="0" collapsed="false">
      <c r="B9" s="18" t="s">
        <v>11</v>
      </c>
      <c r="C9" s="18"/>
      <c r="D9" s="18"/>
      <c r="E9" s="19" t="n">
        <v>656</v>
      </c>
      <c r="F9" s="19" t="n">
        <v>884</v>
      </c>
      <c r="G9" s="20" t="s">
        <v>12</v>
      </c>
      <c r="H9" s="21" t="n">
        <v>0.34</v>
      </c>
      <c r="I9" s="20" t="s">
        <v>13</v>
      </c>
    </row>
    <row r="10" customFormat="false" ht="13.8" hidden="false" customHeight="false" outlineLevel="0" collapsed="false">
      <c r="B10" s="18" t="s">
        <v>14</v>
      </c>
      <c r="C10" s="18"/>
      <c r="D10" s="18"/>
      <c r="E10" s="19" t="n">
        <v>506</v>
      </c>
      <c r="F10" s="19" t="n">
        <v>388</v>
      </c>
      <c r="G10" s="20" t="s">
        <v>15</v>
      </c>
      <c r="H10" s="21" t="n">
        <v>0.27</v>
      </c>
      <c r="I10" s="22" t="n">
        <v>-0.26</v>
      </c>
    </row>
    <row r="11" customFormat="false" ht="13.8" hidden="false" customHeight="false" outlineLevel="0" collapsed="false">
      <c r="B11" s="23" t="s">
        <v>16</v>
      </c>
      <c r="C11" s="24"/>
      <c r="D11" s="24"/>
      <c r="E11" s="19" t="n">
        <v>2446</v>
      </c>
      <c r="F11" s="19" t="n">
        <v>2225</v>
      </c>
      <c r="G11" s="20" t="s">
        <v>17</v>
      </c>
      <c r="H11" s="21" t="n">
        <v>0.32</v>
      </c>
      <c r="I11" s="20" t="s">
        <v>18</v>
      </c>
    </row>
    <row r="12" customFormat="false" ht="13.8" hidden="false" customHeight="false" outlineLevel="0" collapsed="false">
      <c r="B12" s="23" t="s">
        <v>19</v>
      </c>
      <c r="C12" s="24"/>
      <c r="D12" s="24"/>
      <c r="E12" s="19" t="s">
        <v>20</v>
      </c>
      <c r="F12" s="21" t="n">
        <v>0.02</v>
      </c>
      <c r="G12" s="20" t="s">
        <v>20</v>
      </c>
      <c r="H12" s="21" t="n">
        <v>0.35</v>
      </c>
      <c r="I12" s="20" t="s">
        <v>21</v>
      </c>
    </row>
    <row r="13" customFormat="false" ht="13.8" hidden="false" customHeight="false" outlineLevel="0" collapsed="false">
      <c r="B13" s="23" t="s">
        <v>22</v>
      </c>
      <c r="C13" s="23"/>
      <c r="D13" s="23"/>
      <c r="E13" s="21" t="n">
        <v>0.51</v>
      </c>
      <c r="F13" s="21" t="n">
        <v>0.58</v>
      </c>
      <c r="G13" s="20" t="s">
        <v>23</v>
      </c>
      <c r="H13" s="21" t="n">
        <v>0.28</v>
      </c>
      <c r="I13" s="25" t="s">
        <v>24</v>
      </c>
    </row>
    <row r="14" customFormat="false" ht="13.8" hidden="false" customHeight="false" outlineLevel="0" collapsed="false">
      <c r="B14" s="12" t="s">
        <v>25</v>
      </c>
      <c r="C14" s="13"/>
      <c r="D14" s="13"/>
      <c r="E14" s="14" t="n">
        <v>2512</v>
      </c>
      <c r="F14" s="14" t="n">
        <v>2312</v>
      </c>
      <c r="G14" s="17" t="s">
        <v>18</v>
      </c>
      <c r="H14" s="16" t="n">
        <v>0.32</v>
      </c>
      <c r="I14" s="17" t="s">
        <v>8</v>
      </c>
    </row>
    <row r="15" customFormat="false" ht="13.8" hidden="false" customHeight="false" outlineLevel="0" collapsed="false">
      <c r="B15" s="18" t="s">
        <v>26</v>
      </c>
      <c r="C15" s="24"/>
      <c r="D15" s="26"/>
      <c r="E15" s="21" t="n">
        <v>0.18</v>
      </c>
      <c r="F15" s="21" t="n">
        <v>0.26</v>
      </c>
      <c r="G15" s="20" t="s">
        <v>27</v>
      </c>
      <c r="H15" s="21" t="n">
        <v>0.28</v>
      </c>
      <c r="I15" s="20" t="s">
        <v>28</v>
      </c>
    </row>
    <row r="16" customFormat="false" ht="13.8" hidden="false" customHeight="false" outlineLevel="0" collapsed="false">
      <c r="B16" s="23" t="s">
        <v>29</v>
      </c>
      <c r="C16" s="24"/>
      <c r="D16" s="26"/>
      <c r="E16" s="21" t="n">
        <v>0.19</v>
      </c>
      <c r="F16" s="21" t="n">
        <v>0.18</v>
      </c>
      <c r="G16" s="25" t="s">
        <v>30</v>
      </c>
      <c r="H16" s="21" t="n">
        <v>0.28</v>
      </c>
      <c r="I16" s="25" t="s">
        <v>31</v>
      </c>
    </row>
    <row r="17" customFormat="false" ht="13.8" hidden="false" customHeight="false" outlineLevel="0" collapsed="false">
      <c r="B17" s="23" t="s">
        <v>32</v>
      </c>
      <c r="C17" s="26"/>
      <c r="D17" s="26"/>
      <c r="E17" s="19" t="n">
        <v>2041</v>
      </c>
      <c r="F17" s="19" t="n">
        <v>1940</v>
      </c>
      <c r="G17" s="22" t="n">
        <v>-0.05</v>
      </c>
      <c r="H17" s="21" t="n">
        <v>0.3</v>
      </c>
      <c r="I17" s="22" t="n">
        <v>-0.15</v>
      </c>
    </row>
    <row r="18" customFormat="false" ht="13.8" hidden="false" customHeight="false" outlineLevel="0" collapsed="false">
      <c r="B18" s="12" t="s">
        <v>33</v>
      </c>
      <c r="C18" s="13"/>
      <c r="D18" s="13"/>
      <c r="E18" s="14" t="n">
        <v>12021</v>
      </c>
      <c r="F18" s="14" t="n">
        <v>12143</v>
      </c>
      <c r="G18" s="17" t="s">
        <v>34</v>
      </c>
      <c r="H18" s="16" t="n">
        <v>0.38</v>
      </c>
      <c r="I18" s="17" t="s">
        <v>34</v>
      </c>
    </row>
    <row r="19" customFormat="false" ht="13.8" hidden="false" customHeight="false" outlineLevel="0" collapsed="false">
      <c r="B19" s="18" t="s">
        <v>35</v>
      </c>
      <c r="C19" s="27"/>
      <c r="D19" s="27"/>
      <c r="E19" s="19" t="n">
        <v>7788</v>
      </c>
      <c r="F19" s="19" t="n">
        <v>7698</v>
      </c>
      <c r="G19" s="22" t="n">
        <v>-0.01</v>
      </c>
      <c r="H19" s="21" t="n">
        <v>0.45</v>
      </c>
      <c r="I19" s="22" t="n">
        <v>-0.02</v>
      </c>
    </row>
    <row r="20" customFormat="false" ht="13.8" hidden="false" customHeight="false" outlineLevel="0" collapsed="false">
      <c r="B20" s="18" t="s">
        <v>36</v>
      </c>
      <c r="C20" s="27"/>
      <c r="D20" s="27"/>
      <c r="E20" s="19" t="n">
        <v>6793</v>
      </c>
      <c r="F20" s="19" t="n">
        <v>6147</v>
      </c>
      <c r="G20" s="22" t="n">
        <v>-0.1</v>
      </c>
      <c r="H20" s="21" t="n">
        <v>0.5</v>
      </c>
      <c r="I20" s="22" t="n">
        <v>-0.12</v>
      </c>
    </row>
    <row r="21" customFormat="false" ht="13.8" hidden="false" customHeight="false" outlineLevel="0" collapsed="false">
      <c r="B21" s="24" t="s">
        <v>37</v>
      </c>
      <c r="E21" s="19" t="n">
        <v>3932</v>
      </c>
      <c r="F21" s="19" t="n">
        <v>4065</v>
      </c>
      <c r="G21" s="20" t="s">
        <v>38</v>
      </c>
      <c r="H21" s="21" t="n">
        <v>0.36</v>
      </c>
      <c r="I21" s="20" t="s">
        <v>39</v>
      </c>
    </row>
    <row r="22" customFormat="false" ht="13.8" hidden="false" customHeight="false" outlineLevel="0" collapsed="false">
      <c r="B22" s="24" t="s">
        <v>40</v>
      </c>
      <c r="E22" s="19" t="n">
        <v>301</v>
      </c>
      <c r="F22" s="19" t="n">
        <v>381</v>
      </c>
      <c r="G22" s="20" t="s">
        <v>41</v>
      </c>
      <c r="H22" s="21" t="n">
        <v>0.12</v>
      </c>
      <c r="I22" s="22" t="n">
        <v>-0.03</v>
      </c>
    </row>
    <row r="23" customFormat="false" ht="13.8" hidden="false" customHeight="false" outlineLevel="0" collapsed="false">
      <c r="B23" s="24" t="s">
        <v>42</v>
      </c>
      <c r="E23" s="19" t="n">
        <v>217</v>
      </c>
      <c r="F23" s="19" t="n">
        <v>237</v>
      </c>
      <c r="G23" s="20" t="s">
        <v>39</v>
      </c>
      <c r="H23" s="21" t="n">
        <v>0.12</v>
      </c>
      <c r="I23" s="22" t="n">
        <v>-0.16</v>
      </c>
    </row>
    <row r="24" customFormat="false" ht="13.8" hidden="false" customHeight="false" outlineLevel="0" collapsed="false">
      <c r="B24" s="23" t="s">
        <v>43</v>
      </c>
      <c r="C24" s="26"/>
      <c r="D24" s="26"/>
      <c r="E24" s="28" t="n">
        <v>4.8</v>
      </c>
      <c r="F24" s="28" t="n">
        <v>5.3</v>
      </c>
      <c r="G24" s="20" t="s">
        <v>44</v>
      </c>
      <c r="H24" s="21"/>
      <c r="I24" s="20" t="s">
        <v>39</v>
      </c>
    </row>
    <row r="25" customFormat="false" ht="13.8" hidden="false" customHeight="false" outlineLevel="0" collapsed="false">
      <c r="B25" s="12" t="s">
        <v>45</v>
      </c>
      <c r="C25" s="29"/>
      <c r="D25" s="13"/>
      <c r="E25" s="14" t="n">
        <v>15301</v>
      </c>
      <c r="F25" s="14" t="n">
        <v>12593</v>
      </c>
      <c r="G25" s="15" t="n">
        <v>-0.18</v>
      </c>
      <c r="H25" s="16" t="n">
        <v>0.33</v>
      </c>
      <c r="I25" s="15" t="n">
        <v>-0.15</v>
      </c>
    </row>
    <row r="26" customFormat="false" ht="13.8" hidden="false" customHeight="false" outlineLevel="0" collapsed="false">
      <c r="B26" s="24" t="s">
        <v>46</v>
      </c>
      <c r="C26" s="26"/>
      <c r="D26" s="26"/>
      <c r="E26" s="19" t="n">
        <v>11363</v>
      </c>
      <c r="F26" s="19" t="n">
        <v>9356</v>
      </c>
      <c r="G26" s="22" t="n">
        <v>-0.18</v>
      </c>
      <c r="H26" s="21" t="n">
        <v>0.34</v>
      </c>
      <c r="I26" s="22" t="n">
        <v>-0.14</v>
      </c>
    </row>
    <row r="27" customFormat="false" ht="13.8" hidden="false" customHeight="false" outlineLevel="0" collapsed="false">
      <c r="B27" s="23"/>
      <c r="C27" s="23"/>
      <c r="D27" s="23"/>
      <c r="E27" s="26"/>
      <c r="F27" s="30"/>
      <c r="G27" s="31"/>
      <c r="H27" s="30"/>
      <c r="I27" s="26"/>
    </row>
    <row r="28" customFormat="false" ht="13.8" hidden="false" customHeight="false" outlineLevel="0" collapsed="false">
      <c r="B28" s="32" t="s">
        <v>47</v>
      </c>
      <c r="C28" s="33"/>
      <c r="D28" s="33"/>
      <c r="E28" s="33"/>
    </row>
    <row r="29" customFormat="false" ht="13.8" hidden="false" customHeight="false" outlineLevel="0" collapsed="false">
      <c r="B29" s="32" t="s">
        <v>48</v>
      </c>
      <c r="C29" s="33"/>
      <c r="D29" s="33"/>
      <c r="E29" s="33"/>
    </row>
    <row r="30" customFormat="false" ht="13.8" hidden="false" customHeight="false" outlineLevel="0" collapsed="false">
      <c r="B30" s="32" t="s">
        <v>49</v>
      </c>
      <c r="C30" s="33"/>
      <c r="D30" s="33"/>
      <c r="E30" s="33"/>
    </row>
    <row r="31" customFormat="false" ht="13.8" hidden="false" customHeight="false" outlineLevel="0" collapsed="false">
      <c r="B31" s="32" t="s">
        <v>50</v>
      </c>
      <c r="C31" s="33"/>
      <c r="D31" s="33"/>
      <c r="E31" s="33"/>
    </row>
    <row r="32" customFormat="false" ht="13.8" hidden="false" customHeight="false" outlineLevel="0" collapsed="false">
      <c r="B32" s="32" t="s">
        <v>51</v>
      </c>
      <c r="C32" s="33"/>
      <c r="D32" s="33"/>
      <c r="E32" s="33"/>
    </row>
    <row r="33" customFormat="false" ht="13.8" hidden="false" customHeight="false" outlineLevel="0" collapsed="false">
      <c r="B33" s="34" t="s">
        <v>52</v>
      </c>
      <c r="C33" s="33"/>
      <c r="D33" s="33"/>
      <c r="E33" s="3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ColWidth="10.9765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2" t="s">
        <v>0</v>
      </c>
    </row>
    <row r="2" customFormat="false" ht="13.8" hidden="false" customHeight="false" outlineLevel="0" collapsed="false">
      <c r="B2" s="35"/>
    </row>
    <row r="3" customFormat="false" ht="15" hidden="false" customHeight="false" outlineLevel="0" collapsed="false">
      <c r="B3" s="3" t="s">
        <v>53</v>
      </c>
    </row>
    <row r="4" s="36" customFormat="true" ht="15.75" hidden="false" customHeight="true" outlineLevel="0" collapsed="false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customFormat="false" ht="15" hidden="false" customHeight="true" outlineLevel="0" collapsed="false">
      <c r="B5" s="39" t="s">
        <v>54</v>
      </c>
      <c r="C5" s="39" t="s">
        <v>55</v>
      </c>
      <c r="D5" s="39" t="s">
        <v>56</v>
      </c>
      <c r="E5" s="39" t="s">
        <v>57</v>
      </c>
      <c r="F5" s="40"/>
      <c r="G5" s="40"/>
    </row>
    <row r="6" customFormat="false" ht="13.8" hidden="false" customHeight="false" outlineLevel="0" collapsed="false">
      <c r="B6" s="39"/>
      <c r="C6" s="41" t="s">
        <v>58</v>
      </c>
      <c r="D6" s="41" t="s">
        <v>59</v>
      </c>
      <c r="E6" s="41" t="s">
        <v>59</v>
      </c>
      <c r="F6" s="40"/>
      <c r="G6" s="40"/>
    </row>
    <row r="7" customFormat="false" ht="13.8" hidden="false" customHeight="false" outlineLevel="0" collapsed="false">
      <c r="B7" s="42" t="n">
        <v>1988</v>
      </c>
      <c r="C7" s="43" t="n">
        <v>4029</v>
      </c>
      <c r="D7" s="43" t="n">
        <v>13574.93</v>
      </c>
      <c r="E7" s="44" t="n">
        <v>3.36930503847108</v>
      </c>
      <c r="F7" s="45"/>
      <c r="G7" s="46"/>
      <c r="K7" s="47"/>
      <c r="L7" s="47"/>
      <c r="M7" s="48"/>
      <c r="N7" s="47"/>
    </row>
    <row r="8" customFormat="false" ht="13.8" hidden="false" customHeight="false" outlineLevel="0" collapsed="false">
      <c r="B8" s="42" t="n">
        <v>2000</v>
      </c>
      <c r="C8" s="43" t="n">
        <v>3360</v>
      </c>
      <c r="D8" s="43" t="n">
        <v>14167.74</v>
      </c>
      <c r="E8" s="44" t="n">
        <v>4.21658928571429</v>
      </c>
      <c r="F8" s="45"/>
      <c r="G8" s="46"/>
    </row>
    <row r="9" customFormat="false" ht="13.8" hidden="false" customHeight="false" outlineLevel="0" collapsed="false">
      <c r="B9" s="42" t="n">
        <v>2010</v>
      </c>
      <c r="C9" s="43" t="n">
        <v>2494</v>
      </c>
      <c r="D9" s="43" t="n">
        <v>12021.44</v>
      </c>
      <c r="E9" s="44" t="n">
        <v>4.82014434643144</v>
      </c>
      <c r="F9" s="45"/>
      <c r="G9" s="46"/>
    </row>
    <row r="10" customFormat="false" ht="13.8" hidden="false" customHeight="false" outlineLevel="0" collapsed="false">
      <c r="B10" s="42" t="n">
        <v>2020</v>
      </c>
      <c r="C10" s="43" t="n">
        <v>2296</v>
      </c>
      <c r="D10" s="43" t="n">
        <v>12168.65</v>
      </c>
      <c r="E10" s="44" t="n">
        <v>5.29762734000871</v>
      </c>
      <c r="F10" s="45"/>
      <c r="G10" s="46"/>
    </row>
    <row r="11" customFormat="false" ht="13.8" hidden="false" customHeight="false" outlineLevel="0" collapsed="false">
      <c r="B11" s="49"/>
      <c r="C11" s="50"/>
      <c r="D11" s="50"/>
      <c r="E11" s="51"/>
      <c r="F11" s="51"/>
    </row>
    <row r="12" customFormat="false" ht="13.8" hidden="false" customHeight="false" outlineLevel="0" collapsed="false">
      <c r="B12" s="52" t="s">
        <v>60</v>
      </c>
    </row>
    <row r="13" customFormat="false" ht="13.8" hidden="false" customHeight="false" outlineLevel="0" collapsed="false">
      <c r="B13" s="52" t="s">
        <v>61</v>
      </c>
      <c r="H13" s="4"/>
    </row>
    <row r="15" customFormat="false" ht="13.8" hidden="false" customHeight="false" outlineLevel="0" collapsed="false">
      <c r="G15" s="4"/>
    </row>
    <row r="16" customFormat="false" ht="13.8" hidden="false" customHeight="false" outlineLevel="0" collapsed="false">
      <c r="H16" s="27"/>
    </row>
    <row r="29" customFormat="false" ht="13.8" hidden="false" customHeight="false" outlineLevel="0" collapsed="false">
      <c r="H29" s="53"/>
    </row>
    <row r="30" customFormat="false" ht="13.8" hidden="false" customHeight="false" outlineLevel="0" collapsed="false">
      <c r="H30" s="53"/>
    </row>
    <row r="31" customFormat="false" ht="13.8" hidden="false" customHeight="false" outlineLevel="0" collapsed="false">
      <c r="C31" s="53"/>
      <c r="D31" s="53"/>
      <c r="E31" s="53"/>
      <c r="F31" s="53"/>
      <c r="G31" s="53"/>
      <c r="I31" s="53"/>
    </row>
    <row r="32" customFormat="false" ht="13.8" hidden="false" customHeight="false" outlineLevel="0" collapsed="false">
      <c r="C32" s="53"/>
      <c r="D32" s="53"/>
      <c r="E32" s="53"/>
      <c r="F32" s="53"/>
      <c r="G32" s="53"/>
      <c r="I32" s="53"/>
    </row>
    <row r="1048576" customFormat="false" ht="12.8" hidden="false" customHeight="false" outlineLevel="0" collapsed="false"/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7" activeCellId="0" sqref="M27"/>
    </sheetView>
  </sheetViews>
  <sheetFormatPr defaultColWidth="10.9765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15"/>
  </cols>
  <sheetData>
    <row r="1" customFormat="false" ht="18.75" hidden="false" customHeight="false" outlineLevel="0" collapsed="false">
      <c r="B1" s="2" t="s">
        <v>0</v>
      </c>
    </row>
    <row r="2" customFormat="false" ht="15" hidden="false" customHeight="false" outlineLevel="0" collapsed="false"/>
    <row r="3" customFormat="false" ht="13.8" hidden="false" customHeight="false" outlineLevel="0" collapsed="false">
      <c r="B3" s="3" t="s">
        <v>62</v>
      </c>
    </row>
    <row r="4" customFormat="false" ht="15" hidden="false" customHeight="false" outlineLevel="0" collapsed="false">
      <c r="B4" s="54"/>
    </row>
    <row r="5" customFormat="false" ht="13.8" hidden="false" customHeight="false" outlineLevel="0" collapsed="false">
      <c r="B5" s="55" t="s">
        <v>63</v>
      </c>
      <c r="C5" s="56" t="n">
        <v>2010</v>
      </c>
      <c r="D5" s="56" t="n">
        <v>2020</v>
      </c>
    </row>
    <row r="6" customFormat="false" ht="13.8" hidden="false" customHeight="false" outlineLevel="0" collapsed="false">
      <c r="B6" s="55"/>
      <c r="C6" s="57" t="s">
        <v>58</v>
      </c>
      <c r="D6" s="57"/>
      <c r="I6" s="47"/>
      <c r="J6" s="47"/>
      <c r="K6" s="47"/>
    </row>
    <row r="7" customFormat="false" ht="13.8" hidden="false" customHeight="false" outlineLevel="0" collapsed="false">
      <c r="B7" s="58" t="s">
        <v>64</v>
      </c>
      <c r="C7" s="59" t="n">
        <v>2177</v>
      </c>
      <c r="D7" s="59" t="n">
        <v>1918</v>
      </c>
      <c r="E7" s="60"/>
    </row>
    <row r="8" customFormat="false" ht="13.8" hidden="false" customHeight="false" outlineLevel="0" collapsed="false">
      <c r="B8" s="58" t="s">
        <v>65</v>
      </c>
      <c r="C8" s="61" t="n">
        <v>268</v>
      </c>
      <c r="D8" s="61" t="n">
        <v>322</v>
      </c>
      <c r="E8" s="60"/>
    </row>
    <row r="9" customFormat="false" ht="13.8" hidden="false" customHeight="false" outlineLevel="0" collapsed="false">
      <c r="B9" s="58" t="s">
        <v>66</v>
      </c>
      <c r="C9" s="61" t="n">
        <v>32</v>
      </c>
      <c r="D9" s="61" t="n">
        <v>36</v>
      </c>
      <c r="E9" s="60"/>
    </row>
    <row r="10" customFormat="false" ht="13.8" hidden="false" customHeight="false" outlineLevel="0" collapsed="false">
      <c r="B10" s="58" t="s">
        <v>67</v>
      </c>
      <c r="C10" s="61" t="n">
        <v>17</v>
      </c>
      <c r="D10" s="61" t="n">
        <v>20</v>
      </c>
      <c r="E10" s="60"/>
    </row>
    <row r="11" customFormat="false" ht="13.8" hidden="false" customHeight="false" outlineLevel="0" collapsed="false">
      <c r="B11" s="62" t="s">
        <v>68</v>
      </c>
      <c r="C11" s="63" t="n">
        <f aca="false">SUM(C7:C10)</f>
        <v>2494</v>
      </c>
      <c r="D11" s="63" t="n">
        <f aca="false">SUM(D7:D10)</f>
        <v>2296</v>
      </c>
      <c r="E11" s="60"/>
    </row>
    <row r="12" customFormat="false" ht="13.8" hidden="false" customHeight="false" outlineLevel="0" collapsed="false">
      <c r="B12" s="64"/>
      <c r="C12" s="65"/>
      <c r="D12" s="65"/>
    </row>
    <row r="13" customFormat="false" ht="13.8" hidden="false" customHeight="false" outlineLevel="0" collapsed="false">
      <c r="B13" s="66" t="s">
        <v>69</v>
      </c>
      <c r="C13" s="67"/>
      <c r="D13" s="67"/>
    </row>
    <row r="14" customFormat="false" ht="13.8" hidden="false" customHeight="false" outlineLevel="0" collapsed="false">
      <c r="B14" s="52" t="s">
        <v>70</v>
      </c>
      <c r="C14" s="68"/>
      <c r="D14" s="68"/>
    </row>
    <row r="15" customFormat="false" ht="13.8" hidden="false" customHeight="false" outlineLevel="0" collapsed="false">
      <c r="B15" s="52" t="s">
        <v>61</v>
      </c>
      <c r="C15" s="68"/>
      <c r="D15" s="68"/>
    </row>
    <row r="17" customFormat="false" ht="13.8" hidden="false" customHeight="false" outlineLevel="0" collapsed="false">
      <c r="B17" s="69"/>
    </row>
    <row r="20" customFormat="false" ht="13.8" hidden="false" customHeight="false" outlineLevel="0" collapsed="false">
      <c r="C20" s="27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10.9765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71"/>
    <col collapsed="false" customWidth="true" hidden="false" outlineLevel="0" max="4" min="3" style="0" width="25.52"/>
    <col collapsed="false" customWidth="true" hidden="false" outlineLevel="0" max="1024" min="1021" style="0" width="11.52"/>
  </cols>
  <sheetData>
    <row r="1" customFormat="false" ht="17.35" hidden="false" customHeight="false" outlineLevel="0" collapsed="false">
      <c r="B1" s="2" t="s">
        <v>0</v>
      </c>
      <c r="C1" s="36"/>
      <c r="D1" s="36"/>
    </row>
    <row r="2" customFormat="false" ht="13.8" hidden="false" customHeight="false" outlineLevel="0" collapsed="false">
      <c r="B2" s="36"/>
      <c r="C2" s="36"/>
      <c r="D2" s="36"/>
    </row>
    <row r="3" customFormat="false" ht="15" hidden="false" customHeight="false" outlineLevel="0" collapsed="false">
      <c r="B3" s="70" t="s">
        <v>71</v>
      </c>
      <c r="C3" s="71"/>
      <c r="D3" s="72"/>
    </row>
    <row r="4" customFormat="false" ht="13.8" hidden="false" customHeight="false" outlineLevel="0" collapsed="false">
      <c r="B4" s="36"/>
      <c r="C4" s="36"/>
      <c r="D4" s="36"/>
    </row>
    <row r="5" customFormat="false" ht="13.8" hidden="false" customHeight="false" outlineLevel="0" collapsed="false">
      <c r="B5" s="73" t="s">
        <v>72</v>
      </c>
      <c r="C5" s="74" t="s">
        <v>73</v>
      </c>
      <c r="D5" s="74" t="s">
        <v>73</v>
      </c>
    </row>
    <row r="6" customFormat="false" ht="13.8" hidden="false" customHeight="false" outlineLevel="0" collapsed="false">
      <c r="B6" s="73"/>
      <c r="C6" s="75" t="n">
        <v>2010</v>
      </c>
      <c r="D6" s="75" t="n">
        <v>2020</v>
      </c>
    </row>
    <row r="7" customFormat="false" ht="15.75" hidden="false" customHeight="true" outlineLevel="0" collapsed="false">
      <c r="B7" s="76" t="s">
        <v>74</v>
      </c>
      <c r="C7" s="77" t="n">
        <v>1196</v>
      </c>
      <c r="D7" s="77" t="n">
        <v>824</v>
      </c>
    </row>
    <row r="8" customFormat="false" ht="15.75" hidden="false" customHeight="true" outlineLevel="0" collapsed="false">
      <c r="B8" s="78" t="s">
        <v>75</v>
      </c>
      <c r="C8" s="77" t="n">
        <v>529</v>
      </c>
      <c r="D8" s="77" t="n">
        <v>764</v>
      </c>
    </row>
    <row r="9" customFormat="false" ht="13.8" hidden="false" customHeight="false" outlineLevel="0" collapsed="false">
      <c r="B9" s="78" t="s">
        <v>76</v>
      </c>
      <c r="C9" s="77" t="n">
        <v>506</v>
      </c>
      <c r="D9" s="77" t="n">
        <v>388</v>
      </c>
    </row>
    <row r="10" customFormat="false" ht="13.8" hidden="false" customHeight="false" outlineLevel="0" collapsed="false">
      <c r="B10" s="78" t="s">
        <v>77</v>
      </c>
      <c r="C10" s="77" t="n">
        <v>70</v>
      </c>
      <c r="D10" s="77" t="n">
        <f aca="false">12+129</f>
        <v>141</v>
      </c>
    </row>
    <row r="11" customFormat="false" ht="13.8" hidden="false" customHeight="false" outlineLevel="0" collapsed="false">
      <c r="B11" s="78" t="s">
        <v>78</v>
      </c>
      <c r="C11" s="77" t="n">
        <v>83</v>
      </c>
      <c r="D11" s="77" t="n">
        <f aca="false">9+32+35</f>
        <v>76</v>
      </c>
    </row>
    <row r="12" customFormat="false" ht="13.8" hidden="false" customHeight="false" outlineLevel="0" collapsed="false">
      <c r="B12" s="78" t="s">
        <v>79</v>
      </c>
      <c r="C12" s="77" t="n">
        <v>51</v>
      </c>
      <c r="D12" s="77" t="n">
        <v>45</v>
      </c>
    </row>
    <row r="13" customFormat="false" ht="13.8" hidden="false" customHeight="false" outlineLevel="0" collapsed="false">
      <c r="B13" s="78" t="s">
        <v>80</v>
      </c>
      <c r="C13" s="77" t="n">
        <f aca="false">20+24</f>
        <v>44</v>
      </c>
      <c r="D13" s="77" t="n">
        <f aca="false">20+24</f>
        <v>44</v>
      </c>
    </row>
    <row r="14" customFormat="false" ht="13.8" hidden="false" customHeight="false" outlineLevel="0" collapsed="false">
      <c r="B14" s="36"/>
      <c r="C14" s="36"/>
      <c r="D14" s="36"/>
    </row>
    <row r="15" customFormat="false" ht="13.8" hidden="false" customHeight="false" outlineLevel="0" collapsed="false">
      <c r="A15" s="68"/>
      <c r="B15" s="52" t="s">
        <v>60</v>
      </c>
      <c r="C15" s="36"/>
      <c r="D15" s="36"/>
    </row>
    <row r="16" customFormat="false" ht="13.8" hidden="false" customHeight="false" outlineLevel="0" collapsed="false">
      <c r="A16" s="68"/>
      <c r="B16" s="52" t="s">
        <v>61</v>
      </c>
      <c r="C16" s="36"/>
      <c r="D16" s="36"/>
    </row>
    <row r="17" customFormat="false" ht="13.8" hidden="false" customHeight="false" outlineLevel="0" collapsed="false">
      <c r="A17" s="68"/>
      <c r="B17" s="52"/>
      <c r="C17" s="36"/>
      <c r="D17" s="36"/>
    </row>
    <row r="18" customFormat="false" ht="13.8" hidden="false" customHeight="false" outlineLevel="0" collapsed="false">
      <c r="B18" s="48"/>
      <c r="C18" s="48"/>
      <c r="D18" s="48"/>
    </row>
    <row r="31" customFormat="false" ht="13.8" hidden="false" customHeight="false" outlineLevel="0" collapsed="false">
      <c r="C31" s="79"/>
      <c r="D31" s="79"/>
    </row>
    <row r="32" customFormat="false" ht="13.8" hidden="false" customHeight="false" outlineLevel="0" collapsed="false">
      <c r="C32" s="79"/>
      <c r="D32" s="7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1" activeCellId="0" sqref="H31"/>
    </sheetView>
  </sheetViews>
  <sheetFormatPr defaultColWidth="10.9765625" defaultRowHeight="13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  <col collapsed="false" customWidth="true" hidden="false" outlineLevel="0" max="7" min="7" style="0" width="27.09"/>
    <col collapsed="false" customWidth="true" hidden="false" outlineLevel="0" max="1024" min="1024" style="0" width="11.52"/>
  </cols>
  <sheetData>
    <row r="1" customFormat="false" ht="18.75" hidden="false" customHeight="false" outlineLevel="0" collapsed="false">
      <c r="B1" s="2" t="s">
        <v>0</v>
      </c>
      <c r="C1" s="36"/>
      <c r="D1" s="36"/>
      <c r="E1" s="36"/>
    </row>
    <row r="2" customFormat="false" ht="13.8" hidden="false" customHeight="false" outlineLevel="0" collapsed="false">
      <c r="B2" s="4"/>
      <c r="C2" s="4"/>
      <c r="D2" s="36"/>
      <c r="E2" s="36"/>
    </row>
    <row r="3" customFormat="false" ht="13.8" hidden="false" customHeight="false" outlineLevel="0" collapsed="false">
      <c r="B3" s="80" t="s">
        <v>81</v>
      </c>
      <c r="C3" s="81"/>
      <c r="D3" s="82"/>
      <c r="E3" s="82"/>
      <c r="H3" s="27"/>
    </row>
    <row r="4" customFormat="false" ht="13.8" hidden="false" customHeight="false" outlineLevel="0" collapsed="false">
      <c r="B4" s="83"/>
      <c r="C4" s="81"/>
      <c r="D4" s="82"/>
      <c r="E4" s="82"/>
    </row>
    <row r="5" customFormat="false" ht="13.8" hidden="false" customHeight="false" outlineLevel="0" collapsed="false">
      <c r="B5" s="84"/>
      <c r="C5" s="85" t="n">
        <v>2010</v>
      </c>
      <c r="D5" s="85" t="n">
        <v>2020</v>
      </c>
      <c r="E5" s="85" t="n">
        <v>2020</v>
      </c>
    </row>
    <row r="6" customFormat="false" ht="13.8" hidden="false" customHeight="false" outlineLevel="0" collapsed="false">
      <c r="B6" s="84"/>
      <c r="C6" s="86" t="s">
        <v>82</v>
      </c>
      <c r="D6" s="86"/>
      <c r="E6" s="86" t="s">
        <v>83</v>
      </c>
    </row>
    <row r="7" customFormat="false" ht="13.8" hidden="false" customHeight="false" outlineLevel="0" collapsed="false">
      <c r="B7" s="87" t="s">
        <v>84</v>
      </c>
      <c r="C7" s="88" t="n">
        <v>1300</v>
      </c>
      <c r="D7" s="88" t="n">
        <v>1287</v>
      </c>
      <c r="E7" s="89" t="n">
        <f aca="false">D7/D11</f>
        <v>0.66340206185567</v>
      </c>
      <c r="F7" s="90"/>
    </row>
    <row r="8" customFormat="false" ht="13.8" hidden="false" customHeight="false" outlineLevel="0" collapsed="false">
      <c r="B8" s="87" t="s">
        <v>85</v>
      </c>
      <c r="C8" s="88" t="n">
        <v>347</v>
      </c>
      <c r="D8" s="88" t="n">
        <v>214</v>
      </c>
      <c r="E8" s="89" t="n">
        <f aca="false">D8/D11</f>
        <v>0.110309278350515</v>
      </c>
      <c r="F8" s="91"/>
    </row>
    <row r="9" customFormat="false" ht="13.8" hidden="false" customHeight="false" outlineLevel="0" collapsed="false">
      <c r="B9" s="87" t="s">
        <v>86</v>
      </c>
      <c r="C9" s="88" t="n">
        <v>289</v>
      </c>
      <c r="D9" s="88" t="n">
        <v>313</v>
      </c>
      <c r="E9" s="89" t="n">
        <f aca="false">D9/D11</f>
        <v>0.161340206185567</v>
      </c>
      <c r="F9" s="91"/>
    </row>
    <row r="10" customFormat="false" ht="13.8" hidden="false" customHeight="false" outlineLevel="0" collapsed="false">
      <c r="B10" s="87" t="s">
        <v>87</v>
      </c>
      <c r="C10" s="88" t="n">
        <v>105</v>
      </c>
      <c r="D10" s="88" t="n">
        <v>126</v>
      </c>
      <c r="E10" s="89" t="n">
        <v>0.07</v>
      </c>
      <c r="F10" s="91"/>
    </row>
    <row r="11" customFormat="false" ht="13.8" hidden="false" customHeight="false" outlineLevel="0" collapsed="false">
      <c r="B11" s="92" t="s">
        <v>88</v>
      </c>
      <c r="C11" s="93" t="n">
        <v>2041</v>
      </c>
      <c r="D11" s="93" t="n">
        <f aca="false">SUM(D7:D10)</f>
        <v>1940</v>
      </c>
      <c r="E11" s="94"/>
      <c r="F11" s="95"/>
    </row>
    <row r="12" customFormat="false" ht="13.8" hidden="false" customHeight="false" outlineLevel="0" collapsed="false">
      <c r="B12" s="96"/>
      <c r="C12" s="97"/>
      <c r="D12" s="98"/>
      <c r="E12" s="98"/>
      <c r="F12" s="99"/>
    </row>
    <row r="13" customFormat="false" ht="13.8" hidden="false" customHeight="false" outlineLevel="0" collapsed="false">
      <c r="A13" s="68"/>
      <c r="B13" s="100" t="s">
        <v>89</v>
      </c>
      <c r="C13" s="36"/>
      <c r="D13" s="96"/>
      <c r="E13" s="96"/>
    </row>
    <row r="14" customFormat="false" ht="13.8" hidden="false" customHeight="false" outlineLevel="0" collapsed="false">
      <c r="A14" s="68"/>
      <c r="B14" s="100" t="s">
        <v>90</v>
      </c>
      <c r="C14" s="101"/>
      <c r="D14" s="101"/>
      <c r="E14" s="101"/>
      <c r="F14" s="102"/>
      <c r="G14" s="102"/>
      <c r="H14" s="103"/>
    </row>
    <row r="15" customFormat="false" ht="13.8" hidden="false" customHeight="false" outlineLevel="0" collapsed="false">
      <c r="A15" s="68"/>
      <c r="B15" s="52" t="s">
        <v>60</v>
      </c>
      <c r="C15" s="104"/>
      <c r="D15" s="104"/>
      <c r="E15" s="104"/>
      <c r="F15" s="103"/>
      <c r="G15" s="103"/>
      <c r="H15" s="103"/>
    </row>
    <row r="16" customFormat="false" ht="13.8" hidden="false" customHeight="false" outlineLevel="0" collapsed="false">
      <c r="A16" s="68"/>
      <c r="B16" s="52" t="s">
        <v>61</v>
      </c>
      <c r="C16" s="104"/>
      <c r="D16" s="104"/>
      <c r="E16" s="104"/>
      <c r="F16" s="103"/>
      <c r="G16" s="103"/>
      <c r="H16" s="103"/>
    </row>
    <row r="17" customFormat="false" ht="13.8" hidden="false" customHeight="false" outlineLevel="0" collapsed="false">
      <c r="C17" s="104"/>
      <c r="D17" s="104"/>
      <c r="E17" s="104"/>
      <c r="F17" s="103"/>
      <c r="G17" s="103"/>
      <c r="H17" s="103"/>
    </row>
    <row r="18" customFormat="false" ht="13.8" hidden="false" customHeight="false" outlineLevel="0" collapsed="false">
      <c r="C18" s="104"/>
      <c r="D18" s="104"/>
      <c r="E18" s="104"/>
      <c r="F18" s="103"/>
      <c r="G18" s="103"/>
      <c r="H18" s="103"/>
      <c r="I18" s="69"/>
    </row>
    <row r="19" customFormat="false" ht="13.8" hidden="false" customHeight="false" outlineLevel="0" collapsed="false">
      <c r="C19" s="105"/>
      <c r="D19" s="105"/>
      <c r="E19" s="105"/>
      <c r="F19" s="103"/>
      <c r="G19" s="103"/>
      <c r="H19" s="103"/>
    </row>
    <row r="20" customFormat="false" ht="13.8" hidden="false" customHeight="false" outlineLevel="0" collapsed="false">
      <c r="C20" s="103"/>
      <c r="D20" s="103"/>
      <c r="E20" s="103"/>
      <c r="F20" s="103"/>
      <c r="G20" s="103"/>
      <c r="H20" s="103"/>
    </row>
    <row r="21" customFormat="false" ht="13.8" hidden="false" customHeight="false" outlineLevel="0" collapsed="false">
      <c r="C21" s="103"/>
      <c r="D21" s="103"/>
      <c r="E21" s="103"/>
      <c r="F21" s="103"/>
      <c r="G21" s="103"/>
      <c r="H21" s="103"/>
    </row>
    <row r="23" customFormat="false" ht="13.8" hidden="false" customHeight="false" outlineLevel="0" collapsed="false">
      <c r="B23" s="106"/>
      <c r="C23" s="33"/>
    </row>
    <row r="24" customFormat="false" ht="13.8" hidden="false" customHeight="false" outlineLevel="0" collapsed="false">
      <c r="B24" s="106"/>
      <c r="C24" s="33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LibreOffice/7.3.6.2$Windows_X86_64 LibreOffice_project/c28ca90fd6e1a19e189fc16c05f8f8924961e12e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2022-11-08T10:28:19Z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