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_Quelques chiffres" sheetId="1" state="visible" r:id="rId2"/>
    <sheet name="Graphique 1_Nb exploitations" sheetId="2" state="visible" r:id="rId3"/>
    <sheet name="Graphique 2_Dimension eco" sheetId="3" state="visible" r:id="rId4"/>
    <sheet name="Graphique 3_OTEX" sheetId="4" state="visible" r:id="rId5"/>
    <sheet name="Graphique 4_ET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<sst xmlns="http://schemas.openxmlformats.org/spreadsheetml/2006/main" count="101" uniqueCount="84">
  <si>
    <t xml:space="preserve">Recensement agricole 2020</t>
  </si>
  <si>
    <t xml:space="preserve">Le recensement agricole en quelques chiffres - La Riviera du Levant</t>
  </si>
  <si>
    <t xml:space="preserve">Riviera du Levant
2010</t>
  </si>
  <si>
    <t xml:space="preserve">Riviera du Levant
2020</t>
  </si>
  <si>
    <t xml:space="preserve">Evolution Riviera du Levant
2020/2010</t>
  </si>
  <si>
    <t xml:space="preserve">Part de La Riviera du Levant en Guadeloupe
2020</t>
  </si>
  <si>
    <t xml:space="preserve">Evolution Guadeloupe
2020/2010</t>
  </si>
  <si>
    <t xml:space="preserve">Exploitations</t>
  </si>
  <si>
    <t xml:space="preserve">+ 16 %</t>
  </si>
  <si>
    <t xml:space="preserve">         dont à spécialisation végétale</t>
  </si>
  <si>
    <t xml:space="preserve">+ 1 %</t>
  </si>
  <si>
    <t xml:space="preserve">         dont à spécialisation animale </t>
  </si>
  <si>
    <t xml:space="preserve">+ 33 %</t>
  </si>
  <si>
    <t xml:space="preserve">+ 37 %</t>
  </si>
  <si>
    <t xml:space="preserve">         dont mixtes (polyculture et/ou polyélevage)</t>
  </si>
  <si>
    <t xml:space="preserve">Exploitations sous statut individuel</t>
  </si>
  <si>
    <t xml:space="preserve">+ 17 %</t>
  </si>
  <si>
    <r>
      <rPr>
        <sz val="11"/>
        <color rgb="FF000000"/>
        <rFont val="Calibri"/>
        <family val="2"/>
        <charset val="1"/>
      </rPr>
      <t xml:space="preserve">Part des exploitations vendant en circuit court</t>
    </r>
    <r>
      <rPr>
        <vertAlign val="superscript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(%)</t>
    </r>
  </si>
  <si>
    <t xml:space="preserve">+ 11 points</t>
  </si>
  <si>
    <t xml:space="preserve">+ 3 points</t>
  </si>
  <si>
    <t xml:space="preserve">Chefs d'exploitation, coexploitants et associés actifs</t>
  </si>
  <si>
    <t xml:space="preserve">         dont ayant 60 ans ou plus (%)</t>
  </si>
  <si>
    <t xml:space="preserve">+ 13 points</t>
  </si>
  <si>
    <t xml:space="preserve">+ 12 points</t>
  </si>
  <si>
    <t xml:space="preserve">         dont femmes (%)</t>
  </si>
  <si>
    <t xml:space="preserve">- 6 points</t>
  </si>
  <si>
    <t xml:space="preserve">- 3 points</t>
  </si>
  <si>
    <r>
      <rPr>
        <sz val="11"/>
        <color rgb="FF000000"/>
        <rFont val="Calibri"/>
        <family val="2"/>
        <charset val="1"/>
      </rPr>
      <t xml:space="preserve">Travail agricole </t>
    </r>
    <r>
      <rPr>
        <i val="true"/>
        <sz val="11"/>
        <color rgb="FF000000"/>
        <rFont val="Calibri"/>
        <family val="2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2</t>
    </r>
  </si>
  <si>
    <r>
      <rPr>
        <sz val="11"/>
        <color rgb="FF000000"/>
        <rFont val="Calibri"/>
        <family val="2"/>
        <charset val="1"/>
      </rPr>
      <t xml:space="preserve">SAU totale</t>
    </r>
    <r>
      <rPr>
        <i val="true"/>
        <sz val="11"/>
        <rFont val="Calibri"/>
        <family val="2"/>
        <charset val="1"/>
      </rPr>
      <t xml:space="preserve"> (ha)</t>
    </r>
  </si>
  <si>
    <t xml:space="preserve">         dont terres arables</t>
  </si>
  <si>
    <t xml:space="preserve">+ 5 %</t>
  </si>
  <si>
    <t xml:space="preserve">                  dont canne</t>
  </si>
  <si>
    <t xml:space="preserve">         dont prairies (artificielles, temporaires, permanentes)</t>
  </si>
  <si>
    <t xml:space="preserve">+ 9 %</t>
  </si>
  <si>
    <t xml:space="preserve">         dont cultures permanentes</t>
  </si>
  <si>
    <t xml:space="preserve">+ 152 %</t>
  </si>
  <si>
    <t xml:space="preserve">                  dont banane</t>
  </si>
  <si>
    <t xml:space="preserve">+ 600 %</t>
  </si>
  <si>
    <r>
      <rPr>
        <sz val="11"/>
        <color rgb="FF000000"/>
        <rFont val="Calibri"/>
        <family val="2"/>
        <charset val="1"/>
      </rPr>
      <t xml:space="preserve">SAU moyenne </t>
    </r>
    <r>
      <rPr>
        <i val="true"/>
        <sz val="11"/>
        <color rgb="FF000000"/>
        <rFont val="Calibri"/>
        <family val="2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</si>
  <si>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Cheptel </t>
    </r>
    <r>
      <rPr>
        <i val="true"/>
        <sz val="11"/>
        <color rgb="FF000000"/>
        <rFont val="Calibri"/>
        <family val="2"/>
        <charset val="1"/>
      </rPr>
      <t xml:space="preserve">(UGB)</t>
    </r>
  </si>
  <si>
    <t xml:space="preserve">         dont bovins (UGB)</t>
  </si>
  <si>
    <r>
      <rPr>
        <sz val="10"/>
        <color rgb="FF000000"/>
        <rFont val="Calibri"/>
        <family val="2"/>
        <charset val="1"/>
      </rPr>
      <t xml:space="preserve">1.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Fleurs et plantes exclues en 2010.</t>
    </r>
  </si>
  <si>
    <r>
      <rPr>
        <sz val="10"/>
        <color rgb="FF000000"/>
        <rFont val="Calibri"/>
        <family val="2"/>
        <charset val="1"/>
      </rPr>
      <t xml:space="preserve">2.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Hors prestations de service (ETA, Cuma…).</t>
    </r>
  </si>
  <si>
    <r>
      <rPr>
        <sz val="10"/>
        <color rgb="FF000000"/>
        <rFont val="Calibri"/>
        <family val="2"/>
        <charset val="1"/>
      </rPr>
      <t xml:space="preserve">3.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Y compris exploitations sans SAU.</t>
    </r>
  </si>
  <si>
    <t xml:space="preserve">Champ : Communauté d’agglomération La Riviera du Levant</t>
  </si>
  <si>
    <t xml:space="preserve">Source : Agreste - Recensements agricoles</t>
  </si>
  <si>
    <t xml:space="preserve">Évolution du nombre d'exploitations et des surfaces - La Riviera du Levant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</si>
  <si>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</si>
  <si>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</si>
  <si>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</si>
  <si>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</si>
  <si>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</si>
  <si>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</si>
  <si>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Communauté d’agglomération La Riviera du Levant, hors structures gérant des pacages collectifs</t>
  </si>
  <si>
    <t xml:space="preserve">Source : Agreste - Recensements agricoles 2010 et 2020</t>
  </si>
  <si>
    <r>
      <rPr>
        <b val="true"/>
        <sz val="12"/>
        <color rgb="FF000000"/>
        <rFont val="Calibri"/>
        <family val="2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2"/>
        <charset val="1"/>
      </rPr>
      <t xml:space="preserve">1</t>
    </r>
    <r>
      <rPr>
        <b val="true"/>
        <sz val="12"/>
        <color rgb="FF000000"/>
        <rFont val="Calibri"/>
        <family val="2"/>
        <charset val="1"/>
      </rPr>
      <t xml:space="preserve"> des exploitations en 2010 et 2020 - La Riviera du Levant</t>
    </r>
  </si>
  <si>
    <t xml:space="preserve">Taille économique</t>
  </si>
  <si>
    <t xml:space="preserve">Micro</t>
  </si>
  <si>
    <t xml:space="preserve">Petites</t>
  </si>
  <si>
    <t xml:space="preserve">Moyennes</t>
  </si>
  <si>
    <t xml:space="preserve">Grandes</t>
  </si>
  <si>
    <t xml:space="preserve">Total</t>
  </si>
  <si>
    <t xml:space="preserve">1. Calculée en 2010 et 2020  « aux prix de 2017 ».</t>
  </si>
  <si>
    <t xml:space="preserve">Champ : Communauté d’agglomération La Riviera du Levant, hors structures gérant des pacages collectifs</t>
  </si>
  <si>
    <t xml:space="preserve">Exploitations selon leur orientation technico-économique et évolution - La Riviera du Levant</t>
  </si>
  <si>
    <t xml:space="preserve">Otex</t>
  </si>
  <si>
    <r>
      <rPr>
        <b val="true"/>
        <sz val="11"/>
        <color rgb="FFFFFFFF"/>
        <rFont val="Calibri"/>
        <family val="2"/>
        <charset val="1"/>
      </rPr>
      <t xml:space="preserve">Exploitations </t>
    </r>
    <r>
      <rPr>
        <b val="true"/>
        <i val="true"/>
        <sz val="11"/>
        <color rgb="FFFFFFFF"/>
        <rFont val="Calibri"/>
        <family val="2"/>
        <charset val="1"/>
      </rPr>
      <t xml:space="preserve">(nombre)</t>
    </r>
  </si>
  <si>
    <t xml:space="preserve">Bovins viande</t>
  </si>
  <si>
    <t xml:space="preserve">Polyculture, polyéelevage</t>
  </si>
  <si>
    <t xml:space="preserve">Horticulture, maraîchage</t>
  </si>
  <si>
    <t xml:space="preserve">Grandes cultures</t>
  </si>
  <si>
    <t xml:space="preserve">Porcins, volailles</t>
  </si>
  <si>
    <t xml:space="preserve">Ovins, autres herbivores</t>
  </si>
  <si>
    <t xml:space="preserve">Fruits</t>
  </si>
  <si>
    <r>
      <rPr>
        <b val="true"/>
        <sz val="12"/>
        <rFont val="Calibri"/>
        <family val="2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2"/>
        <charset val="1"/>
      </rPr>
      <t xml:space="preserve">1</t>
    </r>
    <r>
      <rPr>
        <sz val="12"/>
        <rFont val="Calibri"/>
        <family val="2"/>
        <charset val="1"/>
      </rPr>
      <t xml:space="preserve"> </t>
    </r>
    <r>
      <rPr>
        <b val="true"/>
        <sz val="12"/>
        <rFont val="Calibri"/>
        <family val="2"/>
        <charset val="1"/>
      </rPr>
      <t xml:space="preserve">(ETP) – La Riviera du Levant</t>
    </r>
  </si>
  <si>
    <t xml:space="preserve">ETP</t>
  </si>
  <si>
    <t xml:space="preserve">%</t>
  </si>
  <si>
    <r>
      <rPr>
        <sz val="11"/>
        <rFont val="Calibri"/>
        <family val="2"/>
        <charset val="1"/>
      </rPr>
      <t xml:space="preserve">Exploitants, coexploitants et associés actifs</t>
    </r>
    <r>
      <rPr>
        <vertAlign val="superscript"/>
        <sz val="11"/>
        <rFont val="Calibri"/>
        <family val="2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</si>
  <si>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</si>
  <si>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</si>
  <si>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2"/>
        <charset val="1"/>
      </rPr>
      <t xml:space="preserve">Main-d'oeuvre saisonnière ou occasionnelle</t>
    </r>
    <r>
      <rPr>
        <vertAlign val="superscript"/>
        <sz val="11"/>
        <rFont val="Calibri"/>
        <family val="2"/>
        <charset val="1"/>
      </rPr>
      <t xml:space="preserve">1</t>
    </r>
  </si>
  <si>
    <t xml:space="preserve">Ensemble de la main-d'oeuvre (nombre d'ETP)</t>
  </si>
  <si>
    <t xml:space="preserve">1. Hors prestations de service (ETA, Cuma…).</t>
  </si>
  <si>
    <t xml:space="preserve">2. Coexploitants familiaux inclus.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</si>
</sst>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_)"/>
    <numFmt numFmtId="167" formatCode="0\ %"/>
    <numFmt numFmtId="168" formatCode="#,##0"/>
    <numFmt numFmtId="169" formatCode="#,##0.0"/>
    <numFmt numFmtId="170" formatCode="0"/>
    <numFmt numFmtId="171" formatCode="0.0"/>
    <numFmt numFmtId="172" formatCode="0.000"/>
    <numFmt numFmtId="173" formatCode="0.00"/>
    <numFmt numFmtId="174" formatCode="#"/>
  </numFmts>
  <fonts count="4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sz val="11"/>
      <name val="Calibri"/>
      <family val="2"/>
      <charset val="1"/>
    </font>
    <font>
      <i val="true"/>
      <sz val="11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i val="true"/>
      <vertAlign val="superscript"/>
      <sz val="11"/>
      <color rgb="FF000000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sz val="11"/>
      <color rgb="FF2F5597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1"/>
      <color rgb="FFFF0000"/>
      <name val="Calibri"/>
      <family val="2"/>
      <charset val="1"/>
    </font>
    <font>
      <b val="true"/>
      <vertAlign val="superscript"/>
      <sz val="12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vertAlign val="superscript"/>
      <sz val="11"/>
      <name val="Calibri"/>
      <family val="2"/>
      <charset val="1"/>
    </font>
    <font>
      <b val="true"/>
      <sz val="11"/>
      <color rgb="FF70AD4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32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32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1" xfId="4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9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1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I7" activeCellId="0" sqref="I7:I25"/>
    </sheetView>
  </sheetViews>
  <sheetFormatPr defaultColWidth="11.6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6" min="5" style="0" width="15.31"/>
    <col collapsed="false" customWidth="true" hidden="false" outlineLevel="0" max="7" min="7" style="1" width="20.41"/>
    <col collapsed="false" customWidth="true" hidden="false" outlineLevel="0" max="9" min="8" style="0" width="20.41"/>
    <col collapsed="false" customWidth="true" hidden="false" outlineLevel="0" max="10" min="10" style="0" width="69.29"/>
    <col collapsed="false" customWidth="tru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4" min="13" style="0" width="6.57"/>
    <col collapsed="false" customWidth="true" hidden="false" outlineLevel="0" max="15" min="15" style="0" width="10.85"/>
  </cols>
  <sheetData>
    <row r="1" customFormat="false" ht="17.35" hidden="false" customHeight="false" outlineLevel="0" collapsed="false">
      <c r="B1" s="2" t="s">
        <v>0</v>
      </c>
    </row>
    <row r="3" customFormat="false" ht="15" hidden="false" customHeight="false" outlineLevel="0" collapsed="false">
      <c r="B3" s="3" t="s">
        <v>1</v>
      </c>
    </row>
    <row r="4" customFormat="false" ht="13.8" hidden="false" customHeight="false" outlineLevel="0" collapsed="false">
      <c r="B4" s="4"/>
    </row>
    <row r="5" customFormat="false" ht="46.7" hidden="false" customHeight="false" outlineLevel="0" collapsed="false">
      <c r="B5" s="5"/>
      <c r="C5" s="5"/>
      <c r="D5" s="5"/>
      <c r="E5" s="6" t="s">
        <v>2</v>
      </c>
      <c r="F5" s="6" t="s">
        <v>3</v>
      </c>
      <c r="G5" s="7" t="s">
        <v>4</v>
      </c>
      <c r="H5" s="6" t="s">
        <v>5</v>
      </c>
      <c r="I5" s="7" t="s">
        <v>6</v>
      </c>
    </row>
    <row r="6" customFormat="false" ht="13.8" hidden="false" customHeight="false" outlineLevel="0" collapsed="false">
      <c r="B6" s="8"/>
      <c r="C6" s="8"/>
      <c r="D6" s="8"/>
      <c r="E6" s="9"/>
      <c r="F6" s="9"/>
      <c r="G6" s="10"/>
      <c r="H6" s="9"/>
      <c r="I6" s="11"/>
    </row>
    <row r="7" customFormat="false" ht="13.8" hidden="false" customHeight="false" outlineLevel="0" collapsed="false">
      <c r="B7" s="12" t="s">
        <v>7</v>
      </c>
      <c r="C7" s="13"/>
      <c r="D7" s="13"/>
      <c r="E7" s="14" t="n">
        <v>1105</v>
      </c>
      <c r="F7" s="14" t="n">
        <v>1284</v>
      </c>
      <c r="G7" s="15" t="s">
        <v>8</v>
      </c>
      <c r="H7" s="16" t="n">
        <v>0.18</v>
      </c>
      <c r="I7" s="17" t="n">
        <v>-0.07</v>
      </c>
    </row>
    <row r="8" customFormat="false" ht="13.8" hidden="false" customHeight="false" outlineLevel="0" collapsed="false">
      <c r="B8" s="18" t="s">
        <v>9</v>
      </c>
      <c r="C8" s="18"/>
      <c r="D8" s="18"/>
      <c r="E8" s="19" t="n">
        <v>318</v>
      </c>
      <c r="F8" s="19" t="n">
        <v>322</v>
      </c>
      <c r="G8" s="20" t="s">
        <v>10</v>
      </c>
      <c r="H8" s="21" t="n">
        <v>0.1</v>
      </c>
      <c r="I8" s="22" t="n">
        <v>-0.19</v>
      </c>
    </row>
    <row r="9" customFormat="false" ht="13.8" hidden="false" customHeight="false" outlineLevel="0" collapsed="false">
      <c r="B9" s="18" t="s">
        <v>11</v>
      </c>
      <c r="C9" s="18"/>
      <c r="D9" s="18"/>
      <c r="E9" s="19" t="n">
        <v>551</v>
      </c>
      <c r="F9" s="19" t="n">
        <v>731</v>
      </c>
      <c r="G9" s="20" t="s">
        <v>12</v>
      </c>
      <c r="H9" s="21" t="n">
        <v>0.28</v>
      </c>
      <c r="I9" s="23" t="s">
        <v>13</v>
      </c>
    </row>
    <row r="10" customFormat="false" ht="13.8" hidden="false" customHeight="false" outlineLevel="0" collapsed="false">
      <c r="B10" s="18" t="s">
        <v>14</v>
      </c>
      <c r="C10" s="18"/>
      <c r="D10" s="18"/>
      <c r="E10" s="19" t="n">
        <v>235</v>
      </c>
      <c r="F10" s="19" t="n">
        <v>227</v>
      </c>
      <c r="G10" s="21" t="n">
        <v>-0.03</v>
      </c>
      <c r="H10" s="21" t="n">
        <v>0.16</v>
      </c>
      <c r="I10" s="22" t="n">
        <v>-0.26</v>
      </c>
    </row>
    <row r="11" customFormat="false" ht="13.8" hidden="false" customHeight="false" outlineLevel="0" collapsed="false">
      <c r="B11" s="24" t="s">
        <v>15</v>
      </c>
      <c r="C11" s="25"/>
      <c r="D11" s="25"/>
      <c r="E11" s="26" t="n">
        <v>1066</v>
      </c>
      <c r="F11" s="26" t="n">
        <v>1248</v>
      </c>
      <c r="G11" s="27" t="s">
        <v>16</v>
      </c>
      <c r="H11" s="28" t="n">
        <v>0.18</v>
      </c>
      <c r="I11" s="17" t="n">
        <v>-0.08</v>
      </c>
    </row>
    <row r="12" customFormat="false" ht="13.8" hidden="false" customHeight="false" outlineLevel="0" collapsed="false">
      <c r="B12" s="24" t="s">
        <v>17</v>
      </c>
      <c r="C12" s="24"/>
      <c r="D12" s="24"/>
      <c r="E12" s="26" t="n">
        <v>78</v>
      </c>
      <c r="F12" s="26" t="n">
        <v>89</v>
      </c>
      <c r="G12" s="29" t="s">
        <v>18</v>
      </c>
      <c r="H12" s="28" t="n">
        <v>0.24</v>
      </c>
      <c r="I12" s="30" t="s">
        <v>19</v>
      </c>
    </row>
    <row r="13" customFormat="false" ht="13.8" hidden="false" customHeight="false" outlineLevel="0" collapsed="false">
      <c r="B13" s="12" t="s">
        <v>20</v>
      </c>
      <c r="C13" s="13"/>
      <c r="D13" s="13"/>
      <c r="E13" s="14" t="n">
        <v>1122</v>
      </c>
      <c r="F13" s="14" t="n">
        <v>1303</v>
      </c>
      <c r="G13" s="15" t="s">
        <v>8</v>
      </c>
      <c r="H13" s="16" t="n">
        <v>0.18</v>
      </c>
      <c r="I13" s="30" t="n">
        <v>-0.07</v>
      </c>
    </row>
    <row r="14" customFormat="false" ht="13.8" hidden="false" customHeight="false" outlineLevel="0" collapsed="false">
      <c r="B14" s="18" t="s">
        <v>21</v>
      </c>
      <c r="C14" s="25"/>
      <c r="D14" s="25"/>
      <c r="E14" s="19" t="n">
        <v>24</v>
      </c>
      <c r="F14" s="19" t="n">
        <v>37</v>
      </c>
      <c r="G14" s="31" t="s">
        <v>22</v>
      </c>
      <c r="H14" s="21" t="n">
        <v>0.22</v>
      </c>
      <c r="I14" s="32" t="s">
        <v>23</v>
      </c>
    </row>
    <row r="15" customFormat="false" ht="13.8" hidden="false" customHeight="false" outlineLevel="0" collapsed="false">
      <c r="B15" s="25" t="s">
        <v>24</v>
      </c>
      <c r="C15" s="25"/>
      <c r="D15" s="25"/>
      <c r="E15" s="19" t="n">
        <v>20</v>
      </c>
      <c r="F15" s="19" t="n">
        <v>14</v>
      </c>
      <c r="G15" s="31" t="s">
        <v>25</v>
      </c>
      <c r="H15" s="21" t="n">
        <v>0.12</v>
      </c>
      <c r="I15" s="32" t="s">
        <v>26</v>
      </c>
    </row>
    <row r="16" customFormat="false" ht="13.8" hidden="false" customHeight="false" outlineLevel="0" collapsed="false">
      <c r="B16" s="24" t="s">
        <v>27</v>
      </c>
      <c r="C16" s="33"/>
      <c r="D16" s="33"/>
      <c r="E16" s="34" t="n">
        <v>1063</v>
      </c>
      <c r="F16" s="26" t="n">
        <v>744</v>
      </c>
      <c r="G16" s="28" t="n">
        <v>-0.3</v>
      </c>
      <c r="H16" s="28" t="n">
        <v>0.12</v>
      </c>
      <c r="I16" s="30" t="n">
        <v>-0.15</v>
      </c>
    </row>
    <row r="17" customFormat="false" ht="13.8" hidden="false" customHeight="false" outlineLevel="0" collapsed="false">
      <c r="B17" s="12" t="s">
        <v>28</v>
      </c>
      <c r="C17" s="13"/>
      <c r="D17" s="13"/>
      <c r="E17" s="14" t="n">
        <v>3521</v>
      </c>
      <c r="F17" s="35" t="n">
        <v>4083</v>
      </c>
      <c r="G17" s="15" t="s">
        <v>8</v>
      </c>
      <c r="H17" s="36" t="n">
        <v>0.13</v>
      </c>
      <c r="I17" s="15" t="s">
        <v>10</v>
      </c>
    </row>
    <row r="18" customFormat="false" ht="13.8" hidden="false" customHeight="false" outlineLevel="0" collapsed="false">
      <c r="B18" s="18" t="s">
        <v>29</v>
      </c>
      <c r="C18" s="37"/>
      <c r="D18" s="37"/>
      <c r="E18" s="19" t="n">
        <v>1365</v>
      </c>
      <c r="F18" s="19" t="n">
        <v>1437</v>
      </c>
      <c r="G18" s="20" t="s">
        <v>30</v>
      </c>
      <c r="H18" s="21" t="n">
        <v>0.08</v>
      </c>
      <c r="I18" s="22" t="n">
        <v>-0.02</v>
      </c>
    </row>
    <row r="19" customFormat="false" ht="13.8" hidden="false" customHeight="false" outlineLevel="0" collapsed="false">
      <c r="B19" s="18" t="s">
        <v>31</v>
      </c>
      <c r="C19" s="37"/>
      <c r="D19" s="37"/>
      <c r="E19" s="38" t="n">
        <v>670</v>
      </c>
      <c r="F19" s="19" t="n">
        <v>519</v>
      </c>
      <c r="G19" s="21" t="n">
        <v>-0.23</v>
      </c>
      <c r="H19" s="21" t="n">
        <v>0.04</v>
      </c>
      <c r="I19" s="22" t="n">
        <v>-0.12</v>
      </c>
    </row>
    <row r="20" customFormat="false" ht="13.8" hidden="false" customHeight="false" outlineLevel="0" collapsed="false">
      <c r="B20" s="25" t="s">
        <v>32</v>
      </c>
      <c r="C20" s="1"/>
      <c r="D20" s="1"/>
      <c r="E20" s="38" t="n">
        <v>2179</v>
      </c>
      <c r="F20" s="19" t="n">
        <v>2521</v>
      </c>
      <c r="G20" s="20" t="s">
        <v>8</v>
      </c>
      <c r="H20" s="39" t="n">
        <v>0.22</v>
      </c>
      <c r="I20" s="23" t="s">
        <v>33</v>
      </c>
    </row>
    <row r="21" customFormat="false" ht="13.8" hidden="false" customHeight="false" outlineLevel="0" collapsed="false">
      <c r="B21" s="25" t="s">
        <v>34</v>
      </c>
      <c r="C21" s="1"/>
      <c r="D21" s="1"/>
      <c r="E21" s="38" t="n">
        <v>42</v>
      </c>
      <c r="F21" s="19" t="n">
        <v>106</v>
      </c>
      <c r="G21" s="20" t="s">
        <v>35</v>
      </c>
      <c r="H21" s="39" t="n">
        <v>0.03</v>
      </c>
      <c r="I21" s="22" t="n">
        <v>-0.03</v>
      </c>
    </row>
    <row r="22" customFormat="false" ht="13.8" hidden="false" customHeight="false" outlineLevel="0" collapsed="false">
      <c r="B22" s="25" t="s">
        <v>36</v>
      </c>
      <c r="C22" s="1"/>
      <c r="D22" s="1"/>
      <c r="E22" s="38" t="n">
        <v>4</v>
      </c>
      <c r="F22" s="19" t="n">
        <v>28</v>
      </c>
      <c r="G22" s="20" t="s">
        <v>37</v>
      </c>
      <c r="H22" s="21" t="n">
        <v>0.01</v>
      </c>
      <c r="I22" s="22" t="n">
        <v>-0.16</v>
      </c>
    </row>
    <row r="23" customFormat="false" ht="13.8" hidden="false" customHeight="false" outlineLevel="0" collapsed="false">
      <c r="B23" s="24" t="s">
        <v>38</v>
      </c>
      <c r="C23" s="33"/>
      <c r="D23" s="33"/>
      <c r="E23" s="40" t="n">
        <v>3.2</v>
      </c>
      <c r="F23" s="41" t="n">
        <v>3.2</v>
      </c>
      <c r="G23" s="28" t="n">
        <v>0</v>
      </c>
      <c r="H23" s="28"/>
      <c r="I23" s="15" t="s">
        <v>33</v>
      </c>
    </row>
    <row r="24" customFormat="false" ht="13.8" hidden="false" customHeight="false" outlineLevel="0" collapsed="false">
      <c r="B24" s="12" t="s">
        <v>39</v>
      </c>
      <c r="C24" s="42"/>
      <c r="D24" s="13"/>
      <c r="E24" s="14" t="n">
        <v>7719</v>
      </c>
      <c r="F24" s="35" t="n">
        <v>6971</v>
      </c>
      <c r="G24" s="16" t="n">
        <v>-0.1</v>
      </c>
      <c r="H24" s="16" t="n">
        <v>0.18</v>
      </c>
      <c r="I24" s="17" t="n">
        <v>-0.15</v>
      </c>
    </row>
    <row r="25" customFormat="false" ht="13.8" hidden="false" customHeight="false" outlineLevel="0" collapsed="false">
      <c r="B25" s="25" t="s">
        <v>40</v>
      </c>
      <c r="C25" s="25"/>
      <c r="D25" s="25"/>
      <c r="E25" s="19" t="n">
        <v>6066</v>
      </c>
      <c r="F25" s="19" t="n">
        <v>5474</v>
      </c>
      <c r="G25" s="21" t="n">
        <v>-0.1</v>
      </c>
      <c r="H25" s="21" t="n">
        <v>0.2</v>
      </c>
      <c r="I25" s="22" t="n">
        <v>-0.14</v>
      </c>
    </row>
    <row r="26" customFormat="false" ht="13.8" hidden="false" customHeight="false" outlineLevel="0" collapsed="false">
      <c r="B26" s="24"/>
      <c r="C26" s="24"/>
      <c r="D26" s="24"/>
      <c r="E26" s="33"/>
      <c r="F26" s="43"/>
      <c r="G26" s="44"/>
      <c r="H26" s="43"/>
      <c r="I26" s="33"/>
    </row>
    <row r="27" customFormat="false" ht="13.8" hidden="false" customHeight="false" outlineLevel="0" collapsed="false">
      <c r="B27" s="45" t="s">
        <v>41</v>
      </c>
      <c r="C27" s="46"/>
      <c r="D27" s="46"/>
      <c r="E27" s="46"/>
    </row>
    <row r="28" customFormat="false" ht="13.8" hidden="false" customHeight="false" outlineLevel="0" collapsed="false">
      <c r="B28" s="45" t="s">
        <v>42</v>
      </c>
      <c r="C28" s="46"/>
      <c r="D28" s="46"/>
      <c r="E28" s="46"/>
    </row>
    <row r="29" customFormat="false" ht="13.8" hidden="false" customHeight="false" outlineLevel="0" collapsed="false">
      <c r="B29" s="45" t="s">
        <v>43</v>
      </c>
      <c r="C29" s="46"/>
      <c r="D29" s="46"/>
      <c r="E29" s="46"/>
    </row>
    <row r="30" customFormat="false" ht="13.8" hidden="false" customHeight="false" outlineLevel="0" collapsed="false">
      <c r="B30" s="47" t="s">
        <v>44</v>
      </c>
      <c r="C30" s="46"/>
      <c r="D30" s="46"/>
      <c r="E30" s="46"/>
    </row>
    <row r="31" customFormat="false" ht="13.8" hidden="false" customHeight="false" outlineLevel="0" collapsed="false">
      <c r="B31" s="47" t="s">
        <v>45</v>
      </c>
      <c r="C31" s="46"/>
      <c r="D31" s="46"/>
      <c r="E31" s="4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1" sqref="I7:I25 B3"/>
    </sheetView>
  </sheetViews>
  <sheetFormatPr defaultColWidth="10.9414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2" t="s">
        <v>0</v>
      </c>
    </row>
    <row r="2" customFormat="false" ht="13.8" hidden="false" customHeight="false" outlineLevel="0" collapsed="false">
      <c r="B2" s="48"/>
    </row>
    <row r="3" customFormat="false" ht="15" hidden="false" customHeight="false" outlineLevel="0" collapsed="false">
      <c r="B3" s="3" t="s">
        <v>46</v>
      </c>
    </row>
    <row r="4" s="49" customFormat="true" ht="15.75" hidden="false" customHeight="true" outlineLevel="0" collapsed="false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customFormat="false" ht="15" hidden="false" customHeight="true" outlineLevel="0" collapsed="false">
      <c r="B5" s="52" t="s">
        <v>47</v>
      </c>
      <c r="C5" s="52" t="s">
        <v>48</v>
      </c>
      <c r="D5" s="52" t="s">
        <v>49</v>
      </c>
      <c r="E5" s="52" t="s">
        <v>50</v>
      </c>
      <c r="F5" s="53"/>
      <c r="G5" s="53"/>
    </row>
    <row r="6" customFormat="false" ht="13.8" hidden="false" customHeight="false" outlineLevel="0" collapsed="false">
      <c r="B6" s="52"/>
      <c r="C6" s="54" t="s">
        <v>51</v>
      </c>
      <c r="D6" s="54" t="s">
        <v>52</v>
      </c>
      <c r="E6" s="54" t="s">
        <v>52</v>
      </c>
      <c r="F6" s="53"/>
      <c r="G6" s="53"/>
    </row>
    <row r="7" customFormat="false" ht="13.8" hidden="false" customHeight="false" outlineLevel="0" collapsed="false">
      <c r="B7" s="55" t="n">
        <v>1988</v>
      </c>
      <c r="C7" s="56" t="n">
        <v>2580</v>
      </c>
      <c r="D7" s="56" t="n">
        <v>5873.22</v>
      </c>
      <c r="E7" s="57" t="n">
        <v>2.27644186046512</v>
      </c>
      <c r="F7" s="58"/>
      <c r="G7" s="59"/>
      <c r="K7" s="60"/>
      <c r="L7" s="60"/>
      <c r="M7" s="61"/>
      <c r="N7" s="60"/>
    </row>
    <row r="8" customFormat="false" ht="13.8" hidden="false" customHeight="false" outlineLevel="0" collapsed="false">
      <c r="B8" s="55" t="n">
        <v>2000</v>
      </c>
      <c r="C8" s="56" t="n">
        <v>1929</v>
      </c>
      <c r="D8" s="56" t="n">
        <v>5212.14</v>
      </c>
      <c r="E8" s="57" t="n">
        <v>2.70199066874028</v>
      </c>
      <c r="F8" s="58"/>
      <c r="G8" s="59"/>
    </row>
    <row r="9" customFormat="false" ht="13.8" hidden="false" customHeight="false" outlineLevel="0" collapsed="false">
      <c r="B9" s="55" t="n">
        <v>2010</v>
      </c>
      <c r="C9" s="56" t="n">
        <v>1105</v>
      </c>
      <c r="D9" s="56" t="n">
        <v>3520.52</v>
      </c>
      <c r="E9" s="57" t="n">
        <v>3.18599095022624</v>
      </c>
      <c r="F9" s="58"/>
      <c r="G9" s="59"/>
    </row>
    <row r="10" customFormat="false" ht="13.8" hidden="false" customHeight="false" outlineLevel="0" collapsed="false">
      <c r="B10" s="55" t="n">
        <v>2020</v>
      </c>
      <c r="C10" s="56" t="n">
        <v>1284</v>
      </c>
      <c r="D10" s="56" t="n">
        <v>4083.4</v>
      </c>
      <c r="E10" s="57" t="n">
        <v>3.18021806853582</v>
      </c>
      <c r="F10" s="58"/>
      <c r="G10" s="59"/>
    </row>
    <row r="11" customFormat="false" ht="13.8" hidden="false" customHeight="false" outlineLevel="0" collapsed="false">
      <c r="B11" s="62"/>
      <c r="C11" s="63"/>
      <c r="D11" s="63"/>
      <c r="E11" s="64"/>
      <c r="F11" s="64"/>
    </row>
    <row r="12" customFormat="false" ht="13.8" hidden="false" customHeight="false" outlineLevel="0" collapsed="false">
      <c r="B12" s="65" t="s">
        <v>53</v>
      </c>
    </row>
    <row r="13" customFormat="false" ht="13.8" hidden="false" customHeight="false" outlineLevel="0" collapsed="false">
      <c r="B13" s="65" t="s">
        <v>54</v>
      </c>
      <c r="H13" s="4"/>
    </row>
    <row r="15" customFormat="false" ht="13.8" hidden="false" customHeight="false" outlineLevel="0" collapsed="false">
      <c r="G15" s="4"/>
    </row>
    <row r="16" customFormat="false" ht="13.8" hidden="false" customHeight="false" outlineLevel="0" collapsed="false">
      <c r="H16" s="66"/>
    </row>
    <row r="29" customFormat="false" ht="13.8" hidden="false" customHeight="false" outlineLevel="0" collapsed="false">
      <c r="H29" s="67"/>
    </row>
    <row r="30" customFormat="false" ht="13.8" hidden="false" customHeight="false" outlineLevel="0" collapsed="false">
      <c r="H30" s="67"/>
    </row>
    <row r="31" customFormat="false" ht="13.8" hidden="false" customHeight="false" outlineLevel="0" collapsed="false">
      <c r="C31" s="67"/>
      <c r="D31" s="67"/>
      <c r="E31" s="67"/>
      <c r="F31" s="67"/>
      <c r="G31" s="67"/>
      <c r="I31" s="67"/>
    </row>
    <row r="32" customFormat="false" ht="13.8" hidden="false" customHeight="false" outlineLevel="0" collapsed="false">
      <c r="C32" s="67"/>
      <c r="D32" s="67"/>
      <c r="E32" s="67"/>
      <c r="F32" s="67"/>
      <c r="G32" s="67"/>
      <c r="I32" s="67"/>
    </row>
    <row r="1048576" customFormat="false" ht="12.8" hidden="false" customHeight="false" outlineLevel="0" collapsed="false"/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1" sqref="I7:I25 B3"/>
    </sheetView>
  </sheetViews>
  <sheetFormatPr defaultColWidth="10.9414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15"/>
  </cols>
  <sheetData>
    <row r="1" customFormat="false" ht="18.75" hidden="false" customHeight="false" outlineLevel="0" collapsed="false">
      <c r="B1" s="2" t="s">
        <v>0</v>
      </c>
    </row>
    <row r="2" customFormat="false" ht="15" hidden="false" customHeight="false" outlineLevel="0" collapsed="false"/>
    <row r="3" customFormat="false" ht="13.8" hidden="false" customHeight="false" outlineLevel="0" collapsed="false">
      <c r="B3" s="3" t="s">
        <v>55</v>
      </c>
    </row>
    <row r="4" customFormat="false" ht="15" hidden="false" customHeight="false" outlineLevel="0" collapsed="false">
      <c r="B4" s="68"/>
    </row>
    <row r="5" customFormat="false" ht="13.8" hidden="false" customHeight="false" outlineLevel="0" collapsed="false">
      <c r="B5" s="69" t="s">
        <v>56</v>
      </c>
      <c r="C5" s="70" t="n">
        <v>2010</v>
      </c>
      <c r="D5" s="70" t="n">
        <v>2020</v>
      </c>
    </row>
    <row r="6" customFormat="false" ht="13.8" hidden="false" customHeight="false" outlineLevel="0" collapsed="false">
      <c r="B6" s="69"/>
      <c r="C6" s="71" t="s">
        <v>51</v>
      </c>
      <c r="D6" s="71"/>
      <c r="I6" s="60"/>
      <c r="J6" s="60"/>
      <c r="K6" s="60"/>
    </row>
    <row r="7" customFormat="false" ht="13.8" hidden="false" customHeight="false" outlineLevel="0" collapsed="false">
      <c r="B7" s="72" t="s">
        <v>57</v>
      </c>
      <c r="C7" s="73" t="n">
        <v>952</v>
      </c>
      <c r="D7" s="73" t="n">
        <v>1145</v>
      </c>
      <c r="E7" s="74"/>
    </row>
    <row r="8" customFormat="false" ht="13.8" hidden="false" customHeight="false" outlineLevel="0" collapsed="false">
      <c r="B8" s="72" t="s">
        <v>58</v>
      </c>
      <c r="C8" s="73" t="n">
        <v>127</v>
      </c>
      <c r="D8" s="73" t="n">
        <v>117</v>
      </c>
      <c r="E8" s="74"/>
    </row>
    <row r="9" customFormat="false" ht="13.8" hidden="false" customHeight="false" outlineLevel="0" collapsed="false">
      <c r="B9" s="72" t="s">
        <v>59</v>
      </c>
      <c r="C9" s="73" t="n">
        <v>20</v>
      </c>
      <c r="D9" s="73" t="n">
        <v>11</v>
      </c>
      <c r="E9" s="74"/>
    </row>
    <row r="10" customFormat="false" ht="13.8" hidden="false" customHeight="false" outlineLevel="0" collapsed="false">
      <c r="B10" s="72" t="s">
        <v>60</v>
      </c>
      <c r="C10" s="73" t="n">
        <v>6</v>
      </c>
      <c r="D10" s="73" t="n">
        <v>11</v>
      </c>
      <c r="E10" s="74"/>
    </row>
    <row r="11" customFormat="false" ht="13.8" hidden="false" customHeight="false" outlineLevel="0" collapsed="false">
      <c r="B11" s="75" t="s">
        <v>61</v>
      </c>
      <c r="C11" s="76" t="n">
        <f aca="false">SUM(C7:C10)</f>
        <v>1105</v>
      </c>
      <c r="D11" s="76" t="n">
        <f aca="false">SUM(D7:D10)</f>
        <v>1284</v>
      </c>
      <c r="E11" s="74"/>
    </row>
    <row r="12" customFormat="false" ht="13.8" hidden="false" customHeight="false" outlineLevel="0" collapsed="false">
      <c r="B12" s="77"/>
      <c r="C12" s="78"/>
      <c r="D12" s="78"/>
    </row>
    <row r="13" customFormat="false" ht="13.8" hidden="false" customHeight="false" outlineLevel="0" collapsed="false">
      <c r="B13" s="79" t="s">
        <v>62</v>
      </c>
      <c r="C13" s="80"/>
      <c r="D13" s="80"/>
    </row>
    <row r="14" customFormat="false" ht="13.8" hidden="false" customHeight="false" outlineLevel="0" collapsed="false">
      <c r="B14" s="65" t="s">
        <v>63</v>
      </c>
      <c r="C14" s="81"/>
      <c r="D14" s="81"/>
    </row>
    <row r="15" customFormat="false" ht="13.8" hidden="false" customHeight="false" outlineLevel="0" collapsed="false">
      <c r="B15" s="65" t="s">
        <v>54</v>
      </c>
      <c r="C15" s="81"/>
      <c r="D15" s="81"/>
    </row>
    <row r="17" customFormat="false" ht="13.8" hidden="false" customHeight="false" outlineLevel="0" collapsed="false">
      <c r="B17" s="82"/>
    </row>
    <row r="20" customFormat="false" ht="13.8" hidden="false" customHeight="false" outlineLevel="0" collapsed="false">
      <c r="C20" s="66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1" sqref="I7:I25 B3"/>
    </sheetView>
  </sheetViews>
  <sheetFormatPr defaultColWidth="10.9414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71"/>
    <col collapsed="false" customWidth="true" hidden="false" outlineLevel="0" max="4" min="3" style="0" width="25.52"/>
    <col collapsed="false" customWidth="true" hidden="false" outlineLevel="0" max="1024" min="1021" style="0" width="11.52"/>
  </cols>
  <sheetData>
    <row r="1" customFormat="false" ht="17.35" hidden="false" customHeight="false" outlineLevel="0" collapsed="false">
      <c r="B1" s="2" t="s">
        <v>0</v>
      </c>
      <c r="C1" s="49"/>
      <c r="D1" s="49"/>
    </row>
    <row r="2" customFormat="false" ht="13.8" hidden="false" customHeight="false" outlineLevel="0" collapsed="false">
      <c r="B2" s="49"/>
      <c r="C2" s="49"/>
      <c r="D2" s="49"/>
    </row>
    <row r="3" customFormat="false" ht="15" hidden="false" customHeight="false" outlineLevel="0" collapsed="false">
      <c r="B3" s="83" t="s">
        <v>64</v>
      </c>
      <c r="C3" s="84"/>
      <c r="D3" s="85"/>
    </row>
    <row r="4" customFormat="false" ht="13.8" hidden="false" customHeight="false" outlineLevel="0" collapsed="false">
      <c r="B4" s="49"/>
      <c r="C4" s="49"/>
      <c r="D4" s="49"/>
    </row>
    <row r="5" customFormat="false" ht="13.8" hidden="false" customHeight="false" outlineLevel="0" collapsed="false">
      <c r="B5" s="86" t="s">
        <v>65</v>
      </c>
      <c r="C5" s="87" t="s">
        <v>66</v>
      </c>
      <c r="D5" s="87" t="s">
        <v>66</v>
      </c>
    </row>
    <row r="6" customFormat="false" ht="13.8" hidden="false" customHeight="false" outlineLevel="0" collapsed="false">
      <c r="B6" s="86"/>
      <c r="C6" s="88" t="n">
        <v>2010</v>
      </c>
      <c r="D6" s="88" t="n">
        <v>2020</v>
      </c>
    </row>
    <row r="7" customFormat="false" ht="15.75" hidden="false" customHeight="true" outlineLevel="0" collapsed="false">
      <c r="B7" s="89" t="s">
        <v>67</v>
      </c>
      <c r="C7" s="90" t="n">
        <v>405</v>
      </c>
      <c r="D7" s="89" t="n">
        <v>581</v>
      </c>
    </row>
    <row r="8" customFormat="false" ht="13.8" hidden="false" customHeight="false" outlineLevel="0" collapsed="false">
      <c r="B8" s="89" t="s">
        <v>68</v>
      </c>
      <c r="C8" s="90" t="n">
        <v>235</v>
      </c>
      <c r="D8" s="89" t="n">
        <v>227</v>
      </c>
    </row>
    <row r="9" customFormat="false" ht="13.8" hidden="false" customHeight="false" outlineLevel="0" collapsed="false">
      <c r="B9" s="89" t="s">
        <v>69</v>
      </c>
      <c r="C9" s="90" t="n">
        <v>108</v>
      </c>
      <c r="D9" s="89" t="n">
        <v>152</v>
      </c>
    </row>
    <row r="10" customFormat="false" ht="13.8" hidden="false" customHeight="false" outlineLevel="0" collapsed="false">
      <c r="B10" s="89" t="s">
        <v>70</v>
      </c>
      <c r="C10" s="90" t="n">
        <v>193</v>
      </c>
      <c r="D10" s="89" t="n">
        <v>131</v>
      </c>
    </row>
    <row r="11" customFormat="false" ht="13.8" hidden="false" customHeight="false" outlineLevel="0" collapsed="false">
      <c r="B11" s="89" t="s">
        <v>71</v>
      </c>
      <c r="C11" s="90" t="n">
        <v>82</v>
      </c>
      <c r="D11" s="89" t="n">
        <v>92</v>
      </c>
    </row>
    <row r="12" customFormat="false" ht="13.8" hidden="false" customHeight="false" outlineLevel="0" collapsed="false">
      <c r="B12" s="89" t="s">
        <v>72</v>
      </c>
      <c r="C12" s="90" t="n">
        <v>64</v>
      </c>
      <c r="D12" s="89" t="n">
        <v>58</v>
      </c>
    </row>
    <row r="13" customFormat="false" ht="13.8" hidden="false" customHeight="false" outlineLevel="0" collapsed="false">
      <c r="B13" s="89" t="s">
        <v>73</v>
      </c>
      <c r="C13" s="90" t="n">
        <v>17</v>
      </c>
      <c r="D13" s="89" t="n">
        <v>39</v>
      </c>
    </row>
    <row r="14" customFormat="false" ht="13.8" hidden="false" customHeight="false" outlineLevel="0" collapsed="false">
      <c r="B14" s="49"/>
      <c r="C14" s="49"/>
      <c r="D14" s="49"/>
    </row>
    <row r="15" customFormat="false" ht="13.8" hidden="false" customHeight="false" outlineLevel="0" collapsed="false">
      <c r="A15" s="81"/>
      <c r="B15" s="65" t="s">
        <v>53</v>
      </c>
      <c r="C15" s="49"/>
      <c r="D15" s="49"/>
    </row>
    <row r="16" customFormat="false" ht="13.8" hidden="false" customHeight="false" outlineLevel="0" collapsed="false">
      <c r="A16" s="81"/>
      <c r="B16" s="65" t="s">
        <v>54</v>
      </c>
      <c r="C16" s="49"/>
      <c r="D16" s="49"/>
    </row>
    <row r="17" customFormat="false" ht="13.8" hidden="false" customHeight="false" outlineLevel="0" collapsed="false">
      <c r="A17" s="81"/>
      <c r="B17" s="65"/>
      <c r="C17" s="49"/>
      <c r="D17" s="49"/>
    </row>
    <row r="18" customFormat="false" ht="13.8" hidden="false" customHeight="false" outlineLevel="0" collapsed="false">
      <c r="B18" s="61"/>
      <c r="C18" s="61"/>
      <c r="D18" s="61"/>
    </row>
    <row r="31" customFormat="false" ht="13.8" hidden="false" customHeight="false" outlineLevel="0" collapsed="false">
      <c r="C31" s="91"/>
      <c r="D31" s="91"/>
    </row>
    <row r="32" customFormat="false" ht="13.8" hidden="false" customHeight="false" outlineLevel="0" collapsed="false">
      <c r="C32" s="91"/>
      <c r="D32" s="9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1" sqref="I7:I25 B3"/>
    </sheetView>
  </sheetViews>
  <sheetFormatPr defaultColWidth="10.94140625" defaultRowHeight="13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  <col collapsed="false" customWidth="true" hidden="false" outlineLevel="0" max="7" min="7" style="0" width="27.09"/>
    <col collapsed="false" customWidth="true" hidden="false" outlineLevel="0" max="1024" min="1024" style="0" width="11.52"/>
  </cols>
  <sheetData>
    <row r="1" customFormat="false" ht="18.75" hidden="false" customHeight="false" outlineLevel="0" collapsed="false">
      <c r="B1" s="2" t="s">
        <v>0</v>
      </c>
      <c r="C1" s="49"/>
      <c r="D1" s="49"/>
      <c r="E1" s="49"/>
    </row>
    <row r="2" customFormat="false" ht="13.8" hidden="false" customHeight="false" outlineLevel="0" collapsed="false">
      <c r="B2" s="4"/>
      <c r="C2" s="4"/>
      <c r="D2" s="49"/>
      <c r="E2" s="49"/>
    </row>
    <row r="3" customFormat="false" ht="13.8" hidden="false" customHeight="false" outlineLevel="0" collapsed="false">
      <c r="B3" s="92" t="s">
        <v>74</v>
      </c>
      <c r="C3" s="93"/>
      <c r="D3" s="94"/>
      <c r="E3" s="94"/>
      <c r="H3" s="66"/>
    </row>
    <row r="4" customFormat="false" ht="13.8" hidden="false" customHeight="false" outlineLevel="0" collapsed="false">
      <c r="B4" s="95"/>
      <c r="C4" s="93"/>
      <c r="D4" s="94"/>
      <c r="E4" s="94"/>
    </row>
    <row r="5" customFormat="false" ht="13.8" hidden="false" customHeight="false" outlineLevel="0" collapsed="false">
      <c r="B5" s="96"/>
      <c r="C5" s="97" t="n">
        <v>2010</v>
      </c>
      <c r="D5" s="97" t="n">
        <v>2020</v>
      </c>
      <c r="E5" s="97" t="n">
        <v>2020</v>
      </c>
    </row>
    <row r="6" customFormat="false" ht="13.8" hidden="false" customHeight="false" outlineLevel="0" collapsed="false">
      <c r="B6" s="96"/>
      <c r="C6" s="98" t="s">
        <v>75</v>
      </c>
      <c r="D6" s="98"/>
      <c r="E6" s="98" t="s">
        <v>76</v>
      </c>
    </row>
    <row r="7" customFormat="false" ht="13.8" hidden="false" customHeight="false" outlineLevel="0" collapsed="false">
      <c r="B7" s="99" t="s">
        <v>77</v>
      </c>
      <c r="C7" s="100" t="n">
        <v>653.625</v>
      </c>
      <c r="D7" s="100" t="n">
        <v>527.375</v>
      </c>
      <c r="E7" s="101" t="n">
        <f aca="false">D7/D11</f>
        <v>0.708837365591398</v>
      </c>
      <c r="F7" s="102"/>
    </row>
    <row r="8" customFormat="false" ht="13.8" hidden="false" customHeight="false" outlineLevel="0" collapsed="false">
      <c r="B8" s="99" t="s">
        <v>78</v>
      </c>
      <c r="C8" s="100" t="n">
        <v>204</v>
      </c>
      <c r="D8" s="100" t="n">
        <v>62.125</v>
      </c>
      <c r="E8" s="101" t="n">
        <f aca="false">D8/D11</f>
        <v>0.0835013440860215</v>
      </c>
      <c r="F8" s="103"/>
    </row>
    <row r="9" customFormat="false" ht="13.8" hidden="false" customHeight="false" outlineLevel="0" collapsed="false">
      <c r="B9" s="99" t="s">
        <v>79</v>
      </c>
      <c r="C9" s="100" t="n">
        <v>75.875</v>
      </c>
      <c r="D9" s="100" t="n">
        <v>109.125</v>
      </c>
      <c r="E9" s="101" t="n">
        <f aca="false">D9/D11</f>
        <v>0.146673387096774</v>
      </c>
      <c r="F9" s="103"/>
    </row>
    <row r="10" customFormat="false" ht="13.8" hidden="false" customHeight="false" outlineLevel="0" collapsed="false">
      <c r="B10" s="99" t="s">
        <v>80</v>
      </c>
      <c r="C10" s="100" t="n">
        <v>129.5447152</v>
      </c>
      <c r="D10" s="100" t="n">
        <v>43.5631746</v>
      </c>
      <c r="E10" s="101" t="n">
        <f aca="false">D10/D11</f>
        <v>0.0585526540322581</v>
      </c>
      <c r="F10" s="103"/>
    </row>
    <row r="11" customFormat="false" ht="13.8" hidden="false" customHeight="false" outlineLevel="0" collapsed="false">
      <c r="B11" s="104" t="s">
        <v>81</v>
      </c>
      <c r="C11" s="105" t="n">
        <v>1063</v>
      </c>
      <c r="D11" s="105" t="n">
        <v>744</v>
      </c>
      <c r="E11" s="105"/>
      <c r="F11" s="106"/>
    </row>
    <row r="12" customFormat="false" ht="13.8" hidden="false" customHeight="false" outlineLevel="0" collapsed="false">
      <c r="B12" s="107"/>
      <c r="C12" s="108"/>
      <c r="D12" s="109"/>
      <c r="E12" s="109"/>
      <c r="F12" s="110"/>
    </row>
    <row r="13" customFormat="false" ht="13.8" hidden="false" customHeight="false" outlineLevel="0" collapsed="false">
      <c r="A13" s="81"/>
      <c r="B13" s="111" t="s">
        <v>82</v>
      </c>
      <c r="C13" s="49"/>
      <c r="D13" s="107"/>
      <c r="E13" s="107"/>
    </row>
    <row r="14" customFormat="false" ht="13.8" hidden="false" customHeight="false" outlineLevel="0" collapsed="false">
      <c r="A14" s="81"/>
      <c r="B14" s="111" t="s">
        <v>83</v>
      </c>
      <c r="C14" s="112"/>
      <c r="D14" s="112"/>
      <c r="E14" s="112"/>
      <c r="F14" s="113"/>
      <c r="G14" s="113"/>
      <c r="H14" s="114"/>
    </row>
    <row r="15" customFormat="false" ht="13.8" hidden="false" customHeight="false" outlineLevel="0" collapsed="false">
      <c r="A15" s="81"/>
      <c r="B15" s="65" t="s">
        <v>53</v>
      </c>
      <c r="C15" s="115"/>
      <c r="D15" s="115"/>
      <c r="E15" s="115"/>
      <c r="F15" s="114"/>
      <c r="G15" s="114"/>
      <c r="H15" s="114"/>
    </row>
    <row r="16" customFormat="false" ht="13.8" hidden="false" customHeight="false" outlineLevel="0" collapsed="false">
      <c r="A16" s="81"/>
      <c r="B16" s="65" t="s">
        <v>54</v>
      </c>
      <c r="C16" s="115"/>
      <c r="D16" s="115"/>
      <c r="E16" s="115"/>
      <c r="F16" s="114"/>
      <c r="G16" s="114"/>
      <c r="H16" s="114"/>
    </row>
    <row r="17" customFormat="false" ht="13.8" hidden="false" customHeight="false" outlineLevel="0" collapsed="false">
      <c r="C17" s="115"/>
      <c r="D17" s="115"/>
      <c r="E17" s="115"/>
      <c r="F17" s="114"/>
      <c r="G17" s="114"/>
      <c r="H17" s="114"/>
    </row>
    <row r="18" customFormat="false" ht="13.8" hidden="false" customHeight="false" outlineLevel="0" collapsed="false">
      <c r="C18" s="115"/>
      <c r="D18" s="115"/>
      <c r="E18" s="115"/>
      <c r="F18" s="114"/>
      <c r="G18" s="114"/>
      <c r="H18" s="114"/>
      <c r="I18" s="82"/>
    </row>
    <row r="19" customFormat="false" ht="13.8" hidden="false" customHeight="false" outlineLevel="0" collapsed="false">
      <c r="C19" s="116"/>
      <c r="D19" s="116"/>
      <c r="E19" s="116"/>
      <c r="F19" s="114"/>
      <c r="G19" s="114"/>
      <c r="H19" s="114"/>
    </row>
    <row r="20" customFormat="false" ht="13.8" hidden="false" customHeight="false" outlineLevel="0" collapsed="false">
      <c r="C20" s="114"/>
      <c r="D20" s="114"/>
      <c r="E20" s="114"/>
      <c r="F20" s="114"/>
      <c r="G20" s="114"/>
      <c r="H20" s="114"/>
    </row>
    <row r="21" customFormat="false" ht="13.8" hidden="false" customHeight="false" outlineLevel="0" collapsed="false">
      <c r="C21" s="114"/>
      <c r="D21" s="114"/>
      <c r="E21" s="114"/>
      <c r="F21" s="114"/>
      <c r="G21" s="114"/>
      <c r="H21" s="114"/>
    </row>
    <row r="23" customFormat="false" ht="13.8" hidden="false" customHeight="false" outlineLevel="0" collapsed="false">
      <c r="B23" s="117"/>
      <c r="C23" s="46"/>
    </row>
    <row r="24" customFormat="false" ht="13.8" hidden="false" customHeight="false" outlineLevel="0" collapsed="false">
      <c r="B24" s="117"/>
      <c r="C24" s="46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LibreOffice/7.3.6.2$Windows_X86_64 LibreOffice_project/c28ca90fd6e1a19e189fc16c05f8f8924961e12e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2022-10-10T17:29:26Z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